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CT monitoring\Web page CT stats\NL CTax FOI web page\NL Number of Properties by band and parish\"/>
    </mc:Choice>
  </mc:AlternateContent>
  <xr:revisionPtr revIDLastSave="0" documentId="13_ncr:1_{4C2290D0-0980-48D7-AEAE-39A74C2EF53B}" xr6:coauthVersionLast="47" xr6:coauthVersionMax="47" xr10:uidLastSave="{00000000-0000-0000-0000-000000000000}"/>
  <bookViews>
    <workbookView xWindow="18340" yWindow="480" windowWidth="14250" windowHeight="20450" firstSheet="8" activeTab="14" xr2:uid="{00000000-000D-0000-FFFF-FFFF00000000}"/>
  </bookViews>
  <sheets>
    <sheet name="2009" sheetId="7" r:id="rId1"/>
    <sheet name="2010" sheetId="5" r:id="rId2"/>
    <sheet name="2011" sheetId="1" r:id="rId3"/>
    <sheet name="2012" sheetId="8" r:id="rId4"/>
    <sheet name="2013" sheetId="9" r:id="rId5"/>
    <sheet name="2014" sheetId="10" r:id="rId6"/>
    <sheet name="2015" sheetId="11" r:id="rId7"/>
    <sheet name="2016" sheetId="12" r:id="rId8"/>
    <sheet name="2017" sheetId="13" r:id="rId9"/>
    <sheet name="2018" sheetId="14" r:id="rId10"/>
    <sheet name="2019" sheetId="15" r:id="rId11"/>
    <sheet name="2020" sheetId="16" r:id="rId12"/>
    <sheet name="2021" sheetId="17" r:id="rId13"/>
    <sheet name="2022" sheetId="18" r:id="rId14"/>
    <sheet name="2023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9" l="1"/>
  <c r="L10" i="19"/>
  <c r="L14" i="19"/>
  <c r="L16" i="19"/>
  <c r="L20" i="19"/>
  <c r="L21" i="19"/>
  <c r="L24" i="19"/>
  <c r="L26" i="19"/>
  <c r="L28" i="19"/>
  <c r="L31" i="19"/>
  <c r="L32" i="19"/>
  <c r="L36" i="19"/>
  <c r="L40" i="19"/>
  <c r="L42" i="19"/>
  <c r="L44" i="19"/>
  <c r="L51" i="19"/>
  <c r="L57" i="19"/>
  <c r="L63" i="19"/>
  <c r="J64" i="19"/>
  <c r="I64" i="19"/>
  <c r="H64" i="19"/>
  <c r="G64" i="19"/>
  <c r="F64" i="19"/>
  <c r="E64" i="19"/>
  <c r="D64" i="19"/>
  <c r="C64" i="19"/>
  <c r="K63" i="19"/>
  <c r="K62" i="19"/>
  <c r="L62" i="19" s="1"/>
  <c r="K61" i="19"/>
  <c r="L61" i="19" s="1"/>
  <c r="K60" i="19"/>
  <c r="L60" i="19" s="1"/>
  <c r="K59" i="19"/>
  <c r="L59" i="19" s="1"/>
  <c r="K58" i="19"/>
  <c r="L58" i="19" s="1"/>
  <c r="K57" i="19"/>
  <c r="K56" i="19"/>
  <c r="L56" i="19" s="1"/>
  <c r="K55" i="19"/>
  <c r="L55" i="19" s="1"/>
  <c r="K54" i="19"/>
  <c r="L54" i="19" s="1"/>
  <c r="K53" i="19"/>
  <c r="L53" i="19" s="1"/>
  <c r="K52" i="19"/>
  <c r="L52" i="19" s="1"/>
  <c r="K51" i="19"/>
  <c r="K50" i="19"/>
  <c r="L50" i="19" s="1"/>
  <c r="K49" i="19"/>
  <c r="L49" i="19" s="1"/>
  <c r="K48" i="19"/>
  <c r="L48" i="19" s="1"/>
  <c r="K47" i="19"/>
  <c r="L47" i="19" s="1"/>
  <c r="K46" i="19"/>
  <c r="L46" i="19" s="1"/>
  <c r="K45" i="19"/>
  <c r="L45" i="19" s="1"/>
  <c r="K44" i="19"/>
  <c r="K43" i="19"/>
  <c r="L43" i="19" s="1"/>
  <c r="K42" i="19"/>
  <c r="K41" i="19"/>
  <c r="L41" i="19" s="1"/>
  <c r="K40" i="19"/>
  <c r="K39" i="19"/>
  <c r="L39" i="19" s="1"/>
  <c r="K38" i="19"/>
  <c r="L38" i="19" s="1"/>
  <c r="K37" i="19"/>
  <c r="L37" i="19" s="1"/>
  <c r="K36" i="19"/>
  <c r="K35" i="19"/>
  <c r="L35" i="19" s="1"/>
  <c r="K34" i="19"/>
  <c r="L34" i="19" s="1"/>
  <c r="K33" i="19"/>
  <c r="L33" i="19" s="1"/>
  <c r="K32" i="19"/>
  <c r="K31" i="19"/>
  <c r="K30" i="19"/>
  <c r="L30" i="19" s="1"/>
  <c r="K29" i="19"/>
  <c r="L29" i="19" s="1"/>
  <c r="K28" i="19"/>
  <c r="K27" i="19"/>
  <c r="L27" i="19" s="1"/>
  <c r="K26" i="19"/>
  <c r="K25" i="19"/>
  <c r="L25" i="19" s="1"/>
  <c r="K24" i="19"/>
  <c r="K23" i="19"/>
  <c r="L23" i="19" s="1"/>
  <c r="K22" i="19"/>
  <c r="L22" i="19" s="1"/>
  <c r="K21" i="19"/>
  <c r="K20" i="19"/>
  <c r="K19" i="19"/>
  <c r="L19" i="19" s="1"/>
  <c r="K18" i="19"/>
  <c r="L18" i="19" s="1"/>
  <c r="K17" i="19"/>
  <c r="L17" i="19" s="1"/>
  <c r="K16" i="19"/>
  <c r="K15" i="19"/>
  <c r="L15" i="19" s="1"/>
  <c r="K14" i="19"/>
  <c r="K13" i="19"/>
  <c r="L13" i="19" s="1"/>
  <c r="K12" i="19"/>
  <c r="L12" i="19" s="1"/>
  <c r="K11" i="19"/>
  <c r="L11" i="19" s="1"/>
  <c r="K10" i="19"/>
  <c r="K9" i="19"/>
  <c r="L9" i="19" s="1"/>
  <c r="K8" i="19"/>
  <c r="L8" i="19" s="1"/>
  <c r="K44" i="16"/>
  <c r="L44" i="16" s="1"/>
  <c r="L45" i="16"/>
  <c r="L44" i="18"/>
  <c r="L45" i="18"/>
  <c r="K64" i="19" l="1"/>
  <c r="L64" i="19"/>
  <c r="L9" i="18"/>
  <c r="L10" i="18"/>
  <c r="L11" i="18"/>
  <c r="L12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7" i="18"/>
  <c r="L47" i="18"/>
  <c r="L49" i="18"/>
  <c r="L50" i="18"/>
  <c r="L52" i="18"/>
  <c r="L55" i="18"/>
  <c r="L57" i="18"/>
  <c r="L59" i="18"/>
  <c r="L8" i="18"/>
  <c r="J64" i="18"/>
  <c r="I64" i="18"/>
  <c r="H64" i="18"/>
  <c r="G64" i="18"/>
  <c r="F64" i="18"/>
  <c r="E64" i="18"/>
  <c r="D64" i="18"/>
  <c r="C64" i="18"/>
  <c r="B64" i="18"/>
  <c r="K63" i="18"/>
  <c r="L63" i="18" s="1"/>
  <c r="K62" i="18"/>
  <c r="L62" i="18" s="1"/>
  <c r="K61" i="18"/>
  <c r="L61" i="18" s="1"/>
  <c r="K60" i="18"/>
  <c r="L60" i="18" s="1"/>
  <c r="K59" i="18"/>
  <c r="K58" i="18"/>
  <c r="L58" i="18" s="1"/>
  <c r="K57" i="18"/>
  <c r="K56" i="18"/>
  <c r="L56" i="18" s="1"/>
  <c r="K55" i="18"/>
  <c r="K54" i="18"/>
  <c r="L54" i="18" s="1"/>
  <c r="K53" i="18"/>
  <c r="L53" i="18" s="1"/>
  <c r="K52" i="18"/>
  <c r="K51" i="18"/>
  <c r="L51" i="18" s="1"/>
  <c r="K50" i="18"/>
  <c r="K49" i="18"/>
  <c r="K48" i="18"/>
  <c r="L48" i="18" s="1"/>
  <c r="K47" i="18"/>
  <c r="K46" i="18"/>
  <c r="L46" i="18" s="1"/>
  <c r="K45" i="18"/>
  <c r="K44" i="18"/>
  <c r="K43" i="18"/>
  <c r="K42" i="18"/>
  <c r="K41" i="18"/>
  <c r="L41" i="18" s="1"/>
  <c r="K40" i="18"/>
  <c r="L40" i="18" s="1"/>
  <c r="K39" i="18"/>
  <c r="L39" i="18" s="1"/>
  <c r="K38" i="18"/>
  <c r="L38" i="18" s="1"/>
  <c r="K37" i="18"/>
  <c r="K36" i="18"/>
  <c r="L36" i="18" s="1"/>
  <c r="K35" i="18"/>
  <c r="L35" i="18" s="1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L13" i="18" s="1"/>
  <c r="K12" i="18"/>
  <c r="K11" i="18"/>
  <c r="K10" i="18"/>
  <c r="K9" i="18"/>
  <c r="K8" i="18"/>
  <c r="K9" i="17"/>
  <c r="L9" i="17" s="1"/>
  <c r="L10" i="17"/>
  <c r="J64" i="17"/>
  <c r="I64" i="17"/>
  <c r="H64" i="17"/>
  <c r="G64" i="17"/>
  <c r="F64" i="17"/>
  <c r="E64" i="17"/>
  <c r="D64" i="17"/>
  <c r="C64" i="17"/>
  <c r="B64" i="17"/>
  <c r="K63" i="17"/>
  <c r="L63" i="17" s="1"/>
  <c r="K62" i="17"/>
  <c r="L62" i="17" s="1"/>
  <c r="K61" i="17"/>
  <c r="L61" i="17" s="1"/>
  <c r="K60" i="17"/>
  <c r="L60" i="17" s="1"/>
  <c r="K59" i="17"/>
  <c r="L59" i="17" s="1"/>
  <c r="K58" i="17"/>
  <c r="L58" i="17" s="1"/>
  <c r="K57" i="17"/>
  <c r="L57" i="17" s="1"/>
  <c r="K56" i="17"/>
  <c r="L56" i="17" s="1"/>
  <c r="K55" i="17"/>
  <c r="L55" i="17" s="1"/>
  <c r="K54" i="17"/>
  <c r="L54" i="17" s="1"/>
  <c r="K53" i="17"/>
  <c r="L53" i="17" s="1"/>
  <c r="K52" i="17"/>
  <c r="L52" i="17" s="1"/>
  <c r="K51" i="17"/>
  <c r="L51" i="17" s="1"/>
  <c r="K50" i="17"/>
  <c r="L50" i="17" s="1"/>
  <c r="K49" i="17"/>
  <c r="L49" i="17" s="1"/>
  <c r="K48" i="17"/>
  <c r="L48" i="17" s="1"/>
  <c r="K47" i="17"/>
  <c r="L47" i="17" s="1"/>
  <c r="K46" i="17"/>
  <c r="L46" i="17" s="1"/>
  <c r="K45" i="17"/>
  <c r="L45" i="17" s="1"/>
  <c r="K44" i="17"/>
  <c r="L44" i="17" s="1"/>
  <c r="K43" i="17"/>
  <c r="K42" i="17"/>
  <c r="K41" i="17"/>
  <c r="L41" i="17" s="1"/>
  <c r="K40" i="17"/>
  <c r="L40" i="17" s="1"/>
  <c r="K39" i="17"/>
  <c r="L39" i="17" s="1"/>
  <c r="K38" i="17"/>
  <c r="L38" i="17" s="1"/>
  <c r="K37" i="17"/>
  <c r="L37" i="17" s="1"/>
  <c r="K36" i="17"/>
  <c r="L36" i="17" s="1"/>
  <c r="K35" i="17"/>
  <c r="L35" i="17" s="1"/>
  <c r="K34" i="17"/>
  <c r="L34" i="17" s="1"/>
  <c r="K33" i="17"/>
  <c r="L33" i="17" s="1"/>
  <c r="K32" i="17"/>
  <c r="L32" i="17" s="1"/>
  <c r="K31" i="17"/>
  <c r="L31" i="17" s="1"/>
  <c r="K30" i="17"/>
  <c r="L30" i="17" s="1"/>
  <c r="K29" i="17"/>
  <c r="L29" i="17" s="1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K18" i="17"/>
  <c r="L18" i="17" s="1"/>
  <c r="K17" i="17"/>
  <c r="L17" i="17" s="1"/>
  <c r="K16" i="17"/>
  <c r="L16" i="17" s="1"/>
  <c r="K15" i="17"/>
  <c r="L15" i="17" s="1"/>
  <c r="K14" i="17"/>
  <c r="L14" i="17" s="1"/>
  <c r="K13" i="17"/>
  <c r="L13" i="17" s="1"/>
  <c r="K12" i="17"/>
  <c r="L12" i="17" s="1"/>
  <c r="K11" i="17"/>
  <c r="L11" i="17" s="1"/>
  <c r="K10" i="17"/>
  <c r="K8" i="17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8" i="16"/>
  <c r="J64" i="16"/>
  <c r="I64" i="16"/>
  <c r="H64" i="16"/>
  <c r="G64" i="16"/>
  <c r="F64" i="16"/>
  <c r="E64" i="16"/>
  <c r="D64" i="16"/>
  <c r="C64" i="16"/>
  <c r="B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L43" i="17" l="1"/>
  <c r="L43" i="18"/>
  <c r="L42" i="17"/>
  <c r="L42" i="18"/>
  <c r="K64" i="18"/>
  <c r="K64" i="17"/>
  <c r="L8" i="17"/>
  <c r="K64" i="16"/>
  <c r="L64" i="16"/>
  <c r="L9" i="15"/>
  <c r="L17" i="15"/>
  <c r="L25" i="15"/>
  <c r="L33" i="15"/>
  <c r="L41" i="15"/>
  <c r="L49" i="15"/>
  <c r="L52" i="15"/>
  <c r="L54" i="15"/>
  <c r="L55" i="15"/>
  <c r="L60" i="15"/>
  <c r="L63" i="15"/>
  <c r="K8" i="15"/>
  <c r="K9" i="15"/>
  <c r="B64" i="15"/>
  <c r="C64" i="15"/>
  <c r="D64" i="15"/>
  <c r="E64" i="15"/>
  <c r="F64" i="15"/>
  <c r="G64" i="15"/>
  <c r="H64" i="15"/>
  <c r="I64" i="15"/>
  <c r="J64" i="15"/>
  <c r="K63" i="15"/>
  <c r="K62" i="15"/>
  <c r="L62" i="15" s="1"/>
  <c r="K61" i="15"/>
  <c r="L61" i="15" s="1"/>
  <c r="K60" i="15"/>
  <c r="K59" i="15"/>
  <c r="L59" i="15" s="1"/>
  <c r="K58" i="15"/>
  <c r="L58" i="15" s="1"/>
  <c r="K57" i="15"/>
  <c r="K56" i="15"/>
  <c r="L56" i="15" s="1"/>
  <c r="K55" i="15"/>
  <c r="K54" i="15"/>
  <c r="K53" i="15"/>
  <c r="L53" i="15" s="1"/>
  <c r="K52" i="15"/>
  <c r="K51" i="15"/>
  <c r="L51" i="15" s="1"/>
  <c r="K50" i="15"/>
  <c r="L50" i="15" s="1"/>
  <c r="K49" i="15"/>
  <c r="K48" i="15"/>
  <c r="L48" i="15" s="1"/>
  <c r="K47" i="15"/>
  <c r="K46" i="15"/>
  <c r="L46" i="15" s="1"/>
  <c r="K45" i="15"/>
  <c r="L45" i="15" s="1"/>
  <c r="K44" i="15"/>
  <c r="K43" i="15"/>
  <c r="L43" i="15" s="1"/>
  <c r="K42" i="15"/>
  <c r="L42" i="15" s="1"/>
  <c r="K41" i="15"/>
  <c r="K40" i="15"/>
  <c r="L40" i="15" s="1"/>
  <c r="K39" i="15"/>
  <c r="K38" i="15"/>
  <c r="L38" i="15" s="1"/>
  <c r="K37" i="15"/>
  <c r="L37" i="15" s="1"/>
  <c r="K36" i="15"/>
  <c r="K35" i="15"/>
  <c r="L35" i="15" s="1"/>
  <c r="K34" i="15"/>
  <c r="L34" i="15" s="1"/>
  <c r="K33" i="15"/>
  <c r="K32" i="15"/>
  <c r="L32" i="15" s="1"/>
  <c r="K31" i="15"/>
  <c r="K30" i="15"/>
  <c r="L30" i="15" s="1"/>
  <c r="K29" i="15"/>
  <c r="L29" i="15" s="1"/>
  <c r="K28" i="15"/>
  <c r="K27" i="15"/>
  <c r="L27" i="15" s="1"/>
  <c r="K26" i="15"/>
  <c r="L26" i="15" s="1"/>
  <c r="K25" i="15"/>
  <c r="K24" i="15"/>
  <c r="L24" i="15" s="1"/>
  <c r="K23" i="15"/>
  <c r="K22" i="15"/>
  <c r="L22" i="15" s="1"/>
  <c r="K21" i="15"/>
  <c r="L21" i="15" s="1"/>
  <c r="K20" i="15"/>
  <c r="K19" i="15"/>
  <c r="L19" i="15" s="1"/>
  <c r="K18" i="15"/>
  <c r="L18" i="15" s="1"/>
  <c r="K17" i="15"/>
  <c r="K16" i="15"/>
  <c r="L16" i="15" s="1"/>
  <c r="K15" i="15"/>
  <c r="K14" i="15"/>
  <c r="L14" i="15" s="1"/>
  <c r="K13" i="15"/>
  <c r="L13" i="15" s="1"/>
  <c r="K12" i="15"/>
  <c r="K11" i="15"/>
  <c r="K64" i="15" s="1"/>
  <c r="K10" i="15"/>
  <c r="L10" i="15" s="1"/>
  <c r="J64" i="14"/>
  <c r="I64" i="14"/>
  <c r="H64" i="14"/>
  <c r="G64" i="14"/>
  <c r="F64" i="14"/>
  <c r="E64" i="14"/>
  <c r="D64" i="14"/>
  <c r="C64" i="14"/>
  <c r="B64" i="14"/>
  <c r="K63" i="14"/>
  <c r="L63" i="14" s="1"/>
  <c r="K62" i="14"/>
  <c r="L62" i="14" s="1"/>
  <c r="K61" i="14"/>
  <c r="L61" i="14" s="1"/>
  <c r="K60" i="14"/>
  <c r="L60" i="14" s="1"/>
  <c r="K59" i="14"/>
  <c r="L59" i="14" s="1"/>
  <c r="K58" i="14"/>
  <c r="L58" i="14"/>
  <c r="K57" i="14"/>
  <c r="L57" i="15" s="1"/>
  <c r="K56" i="14"/>
  <c r="K55" i="14"/>
  <c r="K54" i="14"/>
  <c r="L54" i="14" s="1"/>
  <c r="K53" i="14"/>
  <c r="K52" i="14"/>
  <c r="L52" i="14" s="1"/>
  <c r="K51" i="14"/>
  <c r="L51" i="14" s="1"/>
  <c r="K50" i="14"/>
  <c r="L50" i="14" s="1"/>
  <c r="K49" i="14"/>
  <c r="L49" i="14" s="1"/>
  <c r="K48" i="14"/>
  <c r="L48" i="14" s="1"/>
  <c r="K47" i="14"/>
  <c r="L47" i="15" s="1"/>
  <c r="K46" i="14"/>
  <c r="L46" i="14" s="1"/>
  <c r="K45" i="14"/>
  <c r="L45" i="14" s="1"/>
  <c r="K44" i="14"/>
  <c r="L44" i="15" s="1"/>
  <c r="K43" i="14"/>
  <c r="L43" i="14" s="1"/>
  <c r="K42" i="14"/>
  <c r="L42" i="14" s="1"/>
  <c r="K41" i="14"/>
  <c r="L41" i="14" s="1"/>
  <c r="K40" i="14"/>
  <c r="L40" i="14" s="1"/>
  <c r="K39" i="14"/>
  <c r="L39" i="15" s="1"/>
  <c r="K38" i="14"/>
  <c r="L38" i="14" s="1"/>
  <c r="K37" i="14"/>
  <c r="L37" i="14" s="1"/>
  <c r="K36" i="14"/>
  <c r="L36" i="15" s="1"/>
  <c r="K35" i="14"/>
  <c r="L35" i="14" s="1"/>
  <c r="K34" i="14"/>
  <c r="L34" i="14" s="1"/>
  <c r="K33" i="14"/>
  <c r="L33" i="14" s="1"/>
  <c r="K32" i="14"/>
  <c r="L32" i="14" s="1"/>
  <c r="K31" i="14"/>
  <c r="L31" i="15" s="1"/>
  <c r="K30" i="14"/>
  <c r="L30" i="14" s="1"/>
  <c r="K29" i="14"/>
  <c r="L29" i="14" s="1"/>
  <c r="K28" i="14"/>
  <c r="L28" i="15" s="1"/>
  <c r="K27" i="14"/>
  <c r="L27" i="14" s="1"/>
  <c r="K26" i="14"/>
  <c r="L26" i="14" s="1"/>
  <c r="K25" i="14"/>
  <c r="L25" i="14" s="1"/>
  <c r="K24" i="14"/>
  <c r="L24" i="14" s="1"/>
  <c r="K23" i="14"/>
  <c r="L23" i="15" s="1"/>
  <c r="K22" i="14"/>
  <c r="L22" i="14" s="1"/>
  <c r="K21" i="14"/>
  <c r="L21" i="14" s="1"/>
  <c r="K20" i="14"/>
  <c r="L20" i="15" s="1"/>
  <c r="K19" i="14"/>
  <c r="L19" i="14" s="1"/>
  <c r="K18" i="14"/>
  <c r="L18" i="14" s="1"/>
  <c r="K17" i="14"/>
  <c r="L17" i="14" s="1"/>
  <c r="K16" i="14"/>
  <c r="L16" i="14" s="1"/>
  <c r="K15" i="14"/>
  <c r="L15" i="15" s="1"/>
  <c r="K14" i="14"/>
  <c r="L14" i="14" s="1"/>
  <c r="K13" i="14"/>
  <c r="L13" i="14" s="1"/>
  <c r="K12" i="14"/>
  <c r="L12" i="15" s="1"/>
  <c r="K11" i="14"/>
  <c r="K64" i="14" s="1"/>
  <c r="K10" i="14"/>
  <c r="L10" i="14" s="1"/>
  <c r="K9" i="14"/>
  <c r="L9" i="14" s="1"/>
  <c r="K8" i="14"/>
  <c r="L8" i="14" s="1"/>
  <c r="K60" i="13"/>
  <c r="L60" i="13" s="1"/>
  <c r="K53" i="13"/>
  <c r="K28" i="13"/>
  <c r="L28" i="13" s="1"/>
  <c r="K27" i="13"/>
  <c r="L27" i="13" s="1"/>
  <c r="K25" i="13"/>
  <c r="K26" i="13"/>
  <c r="L26" i="13" s="1"/>
  <c r="J65" i="13"/>
  <c r="I65" i="13"/>
  <c r="H65" i="13"/>
  <c r="G65" i="13"/>
  <c r="F65" i="13"/>
  <c r="E65" i="13"/>
  <c r="D65" i="13"/>
  <c r="C65" i="13"/>
  <c r="B65" i="13"/>
  <c r="K64" i="13"/>
  <c r="K63" i="13"/>
  <c r="K62" i="13"/>
  <c r="L62" i="13" s="1"/>
  <c r="K61" i="13"/>
  <c r="L61" i="13" s="1"/>
  <c r="K59" i="13"/>
  <c r="L59" i="13" s="1"/>
  <c r="K58" i="13"/>
  <c r="L58" i="13" s="1"/>
  <c r="K57" i="13"/>
  <c r="L57" i="13" s="1"/>
  <c r="K56" i="13"/>
  <c r="L55" i="14" s="1"/>
  <c r="K55" i="13"/>
  <c r="L55" i="13" s="1"/>
  <c r="K54" i="13"/>
  <c r="L54" i="13" s="1"/>
  <c r="L53" i="13"/>
  <c r="K52" i="13"/>
  <c r="K51" i="13"/>
  <c r="L51" i="13" s="1"/>
  <c r="K50" i="13"/>
  <c r="L50" i="13" s="1"/>
  <c r="K49" i="13"/>
  <c r="L49" i="13" s="1"/>
  <c r="K48" i="13"/>
  <c r="L48" i="13" s="1"/>
  <c r="K47" i="13"/>
  <c r="L47" i="13" s="1"/>
  <c r="K46" i="13"/>
  <c r="L46" i="13" s="1"/>
  <c r="K45" i="13"/>
  <c r="L45" i="13" s="1"/>
  <c r="K44" i="13"/>
  <c r="L44" i="13" s="1"/>
  <c r="K43" i="13"/>
  <c r="L43" i="13" s="1"/>
  <c r="K42" i="13"/>
  <c r="L42" i="13" s="1"/>
  <c r="K41" i="13"/>
  <c r="K40" i="13"/>
  <c r="K39" i="13"/>
  <c r="K38" i="13"/>
  <c r="L38" i="13"/>
  <c r="K37" i="13"/>
  <c r="L37" i="13" s="1"/>
  <c r="K36" i="13"/>
  <c r="L36" i="13" s="1"/>
  <c r="K35" i="13"/>
  <c r="K34" i="13"/>
  <c r="K33" i="13"/>
  <c r="L33" i="13"/>
  <c r="K32" i="13"/>
  <c r="L32" i="13" s="1"/>
  <c r="K31" i="13"/>
  <c r="L31" i="13" s="1"/>
  <c r="K30" i="13"/>
  <c r="L30" i="13"/>
  <c r="K29" i="13"/>
  <c r="L25" i="13"/>
  <c r="K24" i="13"/>
  <c r="L24" i="13" s="1"/>
  <c r="K23" i="13"/>
  <c r="L23" i="13" s="1"/>
  <c r="K22" i="13"/>
  <c r="L22" i="13" s="1"/>
  <c r="K21" i="13"/>
  <c r="L21" i="13" s="1"/>
  <c r="K20" i="13"/>
  <c r="K19" i="13"/>
  <c r="K18" i="13"/>
  <c r="L18" i="13" s="1"/>
  <c r="K17" i="13"/>
  <c r="L17" i="13" s="1"/>
  <c r="K16" i="13"/>
  <c r="L16" i="13" s="1"/>
  <c r="K15" i="13"/>
  <c r="K14" i="13"/>
  <c r="L14" i="13" s="1"/>
  <c r="K13" i="13"/>
  <c r="L13" i="13" s="1"/>
  <c r="K12" i="13"/>
  <c r="L12" i="13" s="1"/>
  <c r="K11" i="13"/>
  <c r="L11" i="13" s="1"/>
  <c r="K10" i="13"/>
  <c r="K65" i="13" s="1"/>
  <c r="K9" i="13"/>
  <c r="L9" i="13" s="1"/>
  <c r="K8" i="13"/>
  <c r="K62" i="12"/>
  <c r="K60" i="12"/>
  <c r="L60" i="12" s="1"/>
  <c r="K47" i="12"/>
  <c r="L47" i="12" s="1"/>
  <c r="K39" i="12"/>
  <c r="L39" i="12" s="1"/>
  <c r="K30" i="12"/>
  <c r="K22" i="12"/>
  <c r="L22" i="12" s="1"/>
  <c r="L33" i="12"/>
  <c r="L62" i="12"/>
  <c r="J65" i="12"/>
  <c r="I65" i="12"/>
  <c r="H65" i="12"/>
  <c r="G65" i="12"/>
  <c r="F65" i="12"/>
  <c r="E65" i="12"/>
  <c r="D65" i="12"/>
  <c r="C65" i="12"/>
  <c r="B65" i="12"/>
  <c r="K64" i="12"/>
  <c r="L64" i="12" s="1"/>
  <c r="K63" i="12"/>
  <c r="L63" i="12" s="1"/>
  <c r="K61" i="12"/>
  <c r="L61" i="12" s="1"/>
  <c r="K59" i="12"/>
  <c r="L59" i="12" s="1"/>
  <c r="K58" i="12"/>
  <c r="L58" i="12" s="1"/>
  <c r="K57" i="12"/>
  <c r="L57" i="12" s="1"/>
  <c r="K56" i="12"/>
  <c r="L56" i="12" s="1"/>
  <c r="K55" i="12"/>
  <c r="L55" i="12" s="1"/>
  <c r="K54" i="12"/>
  <c r="K53" i="12"/>
  <c r="L53" i="12" s="1"/>
  <c r="K52" i="12"/>
  <c r="K51" i="12"/>
  <c r="L51" i="12"/>
  <c r="K50" i="12"/>
  <c r="L50" i="12" s="1"/>
  <c r="K49" i="12"/>
  <c r="L49" i="12" s="1"/>
  <c r="K48" i="12"/>
  <c r="L48" i="12"/>
  <c r="K46" i="12"/>
  <c r="L46" i="12" s="1"/>
  <c r="K45" i="12"/>
  <c r="L45" i="12" s="1"/>
  <c r="K44" i="12"/>
  <c r="K43" i="12"/>
  <c r="K42" i="12"/>
  <c r="K41" i="12"/>
  <c r="L41" i="13" s="1"/>
  <c r="K40" i="12"/>
  <c r="L40" i="12" s="1"/>
  <c r="K38" i="12"/>
  <c r="K37" i="12"/>
  <c r="L37" i="12" s="1"/>
  <c r="K36" i="12"/>
  <c r="L36" i="12"/>
  <c r="K35" i="12"/>
  <c r="L35" i="13" s="1"/>
  <c r="L35" i="12"/>
  <c r="K34" i="12"/>
  <c r="L34" i="12" s="1"/>
  <c r="K33" i="12"/>
  <c r="K32" i="12"/>
  <c r="L32" i="12" s="1"/>
  <c r="K31" i="12"/>
  <c r="L31" i="12" s="1"/>
  <c r="K29" i="12"/>
  <c r="L29" i="12" s="1"/>
  <c r="K28" i="12"/>
  <c r="K27" i="12"/>
  <c r="L27" i="12" s="1"/>
  <c r="K26" i="12"/>
  <c r="K25" i="12"/>
  <c r="L25" i="12"/>
  <c r="K24" i="12"/>
  <c r="L24" i="12" s="1"/>
  <c r="K23" i="12"/>
  <c r="K21" i="12"/>
  <c r="L21" i="12" s="1"/>
  <c r="K20" i="12"/>
  <c r="L20" i="13" s="1"/>
  <c r="K19" i="12"/>
  <c r="L19" i="12" s="1"/>
  <c r="K18" i="12"/>
  <c r="L18" i="12" s="1"/>
  <c r="K17" i="12"/>
  <c r="L17" i="12" s="1"/>
  <c r="K16" i="12"/>
  <c r="L16" i="12" s="1"/>
  <c r="K15" i="12"/>
  <c r="L15" i="13" s="1"/>
  <c r="K14" i="12"/>
  <c r="L14" i="12" s="1"/>
  <c r="K13" i="12"/>
  <c r="L13" i="12" s="1"/>
  <c r="K12" i="12"/>
  <c r="L12" i="12" s="1"/>
  <c r="K11" i="12"/>
  <c r="K65" i="12" s="1"/>
  <c r="K10" i="12"/>
  <c r="L10" i="12" s="1"/>
  <c r="K9" i="12"/>
  <c r="L9" i="12" s="1"/>
  <c r="K8" i="12"/>
  <c r="L8" i="13" s="1"/>
  <c r="K47" i="11"/>
  <c r="K17" i="11"/>
  <c r="L17" i="11" s="1"/>
  <c r="K15" i="11"/>
  <c r="L15" i="11" s="1"/>
  <c r="K16" i="11"/>
  <c r="J65" i="11"/>
  <c r="I65" i="11"/>
  <c r="H65" i="11"/>
  <c r="G65" i="11"/>
  <c r="F65" i="11"/>
  <c r="E65" i="11"/>
  <c r="D65" i="11"/>
  <c r="C65" i="11"/>
  <c r="B65" i="11"/>
  <c r="K64" i="11"/>
  <c r="K63" i="11"/>
  <c r="L63" i="11" s="1"/>
  <c r="K62" i="11"/>
  <c r="L62" i="11" s="1"/>
  <c r="K61" i="11"/>
  <c r="L61" i="11" s="1"/>
  <c r="K60" i="11"/>
  <c r="K59" i="11"/>
  <c r="L59" i="11"/>
  <c r="K58" i="11"/>
  <c r="L58" i="11" s="1"/>
  <c r="K57" i="11"/>
  <c r="K56" i="11"/>
  <c r="K55" i="11"/>
  <c r="L55" i="11" s="1"/>
  <c r="K54" i="11"/>
  <c r="L54" i="11" s="1"/>
  <c r="K53" i="11"/>
  <c r="K52" i="11"/>
  <c r="L52" i="12" s="1"/>
  <c r="K51" i="11"/>
  <c r="L51" i="11" s="1"/>
  <c r="K50" i="11"/>
  <c r="L50" i="11" s="1"/>
  <c r="K49" i="11"/>
  <c r="L49" i="11" s="1"/>
  <c r="K48" i="11"/>
  <c r="L47" i="11"/>
  <c r="K46" i="11"/>
  <c r="L46" i="11" s="1"/>
  <c r="K45" i="11"/>
  <c r="L45" i="11" s="1"/>
  <c r="K44" i="11"/>
  <c r="L44" i="12"/>
  <c r="K43" i="11"/>
  <c r="L43" i="12"/>
  <c r="L43" i="11"/>
  <c r="K42" i="11"/>
  <c r="L42" i="11" s="1"/>
  <c r="K41" i="11"/>
  <c r="L41" i="11" s="1"/>
  <c r="K40" i="11"/>
  <c r="L40" i="11" s="1"/>
  <c r="K39" i="11"/>
  <c r="K38" i="11"/>
  <c r="L38" i="11" s="1"/>
  <c r="K37" i="11"/>
  <c r="L37" i="11" s="1"/>
  <c r="K36" i="11"/>
  <c r="L36" i="11"/>
  <c r="K35" i="11"/>
  <c r="L35" i="11"/>
  <c r="K34" i="11"/>
  <c r="L34" i="11" s="1"/>
  <c r="K33" i="11"/>
  <c r="L33" i="11" s="1"/>
  <c r="K32" i="11"/>
  <c r="K31" i="11"/>
  <c r="K30" i="11"/>
  <c r="L30" i="11" s="1"/>
  <c r="K29" i="11"/>
  <c r="L29" i="11" s="1"/>
  <c r="K28" i="11"/>
  <c r="L28" i="11" s="1"/>
  <c r="K27" i="11"/>
  <c r="L27" i="11" s="1"/>
  <c r="K26" i="11"/>
  <c r="L26" i="12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6" i="1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K8" i="11"/>
  <c r="L8" i="11"/>
  <c r="K8" i="5"/>
  <c r="K65" i="5" s="1"/>
  <c r="B65" i="10"/>
  <c r="C65" i="10"/>
  <c r="D65" i="10"/>
  <c r="E65" i="10"/>
  <c r="F65" i="10"/>
  <c r="G65" i="10"/>
  <c r="H65" i="10"/>
  <c r="I65" i="10"/>
  <c r="J65" i="10"/>
  <c r="K8" i="10"/>
  <c r="N62" i="9"/>
  <c r="C65" i="9"/>
  <c r="D65" i="9"/>
  <c r="E65" i="9"/>
  <c r="F65" i="9"/>
  <c r="G65" i="9"/>
  <c r="H65" i="9"/>
  <c r="I65" i="9"/>
  <c r="J65" i="9"/>
  <c r="B65" i="9"/>
  <c r="K8" i="9"/>
  <c r="J65" i="8"/>
  <c r="I65" i="8"/>
  <c r="H65" i="8"/>
  <c r="G65" i="8"/>
  <c r="F65" i="8"/>
  <c r="E65" i="8"/>
  <c r="D65" i="8"/>
  <c r="C65" i="8"/>
  <c r="B65" i="8"/>
  <c r="K8" i="8"/>
  <c r="B65" i="1"/>
  <c r="C65" i="1"/>
  <c r="D65" i="1"/>
  <c r="E65" i="1"/>
  <c r="F65" i="1"/>
  <c r="G65" i="1"/>
  <c r="H65" i="1"/>
  <c r="I65" i="1"/>
  <c r="J65" i="1"/>
  <c r="K8" i="1"/>
  <c r="K65" i="1" s="1"/>
  <c r="I65" i="7"/>
  <c r="J65" i="7"/>
  <c r="H65" i="7"/>
  <c r="F65" i="7"/>
  <c r="G65" i="7"/>
  <c r="E65" i="7"/>
  <c r="C65" i="7"/>
  <c r="D65" i="7"/>
  <c r="B65" i="7"/>
  <c r="K8" i="7"/>
  <c r="K65" i="7" s="1"/>
  <c r="K9" i="7"/>
  <c r="J65" i="5"/>
  <c r="I65" i="5"/>
  <c r="H65" i="5"/>
  <c r="G65" i="5"/>
  <c r="F65" i="5"/>
  <c r="E65" i="5"/>
  <c r="D65" i="5"/>
  <c r="C65" i="5"/>
  <c r="B65" i="5"/>
  <c r="K58" i="5"/>
  <c r="K53" i="5"/>
  <c r="K46" i="5"/>
  <c r="K33" i="5"/>
  <c r="K25" i="5"/>
  <c r="K61" i="7"/>
  <c r="K55" i="7"/>
  <c r="K50" i="7"/>
  <c r="K33" i="7"/>
  <c r="K30" i="7"/>
  <c r="K25" i="7"/>
  <c r="L65" i="5"/>
  <c r="K64" i="5"/>
  <c r="K63" i="5"/>
  <c r="K62" i="5"/>
  <c r="K61" i="5"/>
  <c r="K60" i="5"/>
  <c r="K59" i="5"/>
  <c r="K57" i="5"/>
  <c r="K56" i="5"/>
  <c r="K55" i="5"/>
  <c r="K54" i="5"/>
  <c r="K52" i="5"/>
  <c r="K51" i="5"/>
  <c r="K50" i="5"/>
  <c r="K49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2" i="5"/>
  <c r="K31" i="5"/>
  <c r="K30" i="5"/>
  <c r="K29" i="5"/>
  <c r="K28" i="5"/>
  <c r="K27" i="5"/>
  <c r="K26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L65" i="7"/>
  <c r="K64" i="7"/>
  <c r="K63" i="7"/>
  <c r="K62" i="7"/>
  <c r="K60" i="7"/>
  <c r="K59" i="7"/>
  <c r="K58" i="7"/>
  <c r="K57" i="7"/>
  <c r="K56" i="7"/>
  <c r="K54" i="7"/>
  <c r="K53" i="7"/>
  <c r="K52" i="7"/>
  <c r="K51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2" i="7"/>
  <c r="K31" i="7"/>
  <c r="K29" i="7"/>
  <c r="K28" i="7"/>
  <c r="K27" i="7"/>
  <c r="K26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64" i="8"/>
  <c r="K45" i="8"/>
  <c r="K42" i="8"/>
  <c r="K31" i="8"/>
  <c r="K22" i="8"/>
  <c r="K20" i="8"/>
  <c r="K15" i="8"/>
  <c r="L65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4" i="8"/>
  <c r="K43" i="8"/>
  <c r="K41" i="8"/>
  <c r="K40" i="8"/>
  <c r="K39" i="8"/>
  <c r="K38" i="8"/>
  <c r="K37" i="8"/>
  <c r="K36" i="8"/>
  <c r="K35" i="8"/>
  <c r="K34" i="8"/>
  <c r="K33" i="8"/>
  <c r="K32" i="8"/>
  <c r="K30" i="8"/>
  <c r="K29" i="8"/>
  <c r="K28" i="8"/>
  <c r="K27" i="8"/>
  <c r="K26" i="8"/>
  <c r="K25" i="8"/>
  <c r="K24" i="8"/>
  <c r="K23" i="8"/>
  <c r="K21" i="8"/>
  <c r="K19" i="8"/>
  <c r="K18" i="8"/>
  <c r="K17" i="8"/>
  <c r="K16" i="8"/>
  <c r="K14" i="8"/>
  <c r="K13" i="8"/>
  <c r="K12" i="8"/>
  <c r="K11" i="8"/>
  <c r="K10" i="8"/>
  <c r="K65" i="8" s="1"/>
  <c r="K9" i="8"/>
  <c r="K54" i="1"/>
  <c r="K35" i="1"/>
  <c r="K21" i="1"/>
  <c r="K16" i="1"/>
  <c r="K15" i="1"/>
  <c r="L65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4" i="1"/>
  <c r="K13" i="1"/>
  <c r="K12" i="1"/>
  <c r="K11" i="1"/>
  <c r="K10" i="1"/>
  <c r="K9" i="1"/>
  <c r="K45" i="9"/>
  <c r="L65" i="9"/>
  <c r="K64" i="9"/>
  <c r="K63" i="9"/>
  <c r="K62" i="9"/>
  <c r="K61" i="9"/>
  <c r="K60" i="9"/>
  <c r="K59" i="9"/>
  <c r="K58" i="9"/>
  <c r="K57" i="9"/>
  <c r="K56" i="9"/>
  <c r="L56" i="10" s="1"/>
  <c r="K55" i="9"/>
  <c r="L55" i="10" s="1"/>
  <c r="K54" i="9"/>
  <c r="K53" i="9"/>
  <c r="K52" i="9"/>
  <c r="K51" i="9"/>
  <c r="L51" i="10" s="1"/>
  <c r="K50" i="9"/>
  <c r="L50" i="10" s="1"/>
  <c r="K49" i="9"/>
  <c r="K48" i="9"/>
  <c r="K47" i="9"/>
  <c r="K46" i="9"/>
  <c r="K44" i="9"/>
  <c r="L44" i="10"/>
  <c r="K43" i="9"/>
  <c r="K42" i="9"/>
  <c r="K41" i="9"/>
  <c r="K40" i="9"/>
  <c r="K39" i="9"/>
  <c r="L39" i="10" s="1"/>
  <c r="K38" i="9"/>
  <c r="L38" i="10" s="1"/>
  <c r="K37" i="9"/>
  <c r="K36" i="9"/>
  <c r="K35" i="9"/>
  <c r="L35" i="10"/>
  <c r="K34" i="9"/>
  <c r="K33" i="9"/>
  <c r="K32" i="9"/>
  <c r="K31" i="9"/>
  <c r="K30" i="9"/>
  <c r="K29" i="9"/>
  <c r="K28" i="9"/>
  <c r="K27" i="9"/>
  <c r="L27" i="10"/>
  <c r="K26" i="9"/>
  <c r="K25" i="9"/>
  <c r="K24" i="9"/>
  <c r="K23" i="9"/>
  <c r="K22" i="9"/>
  <c r="K21" i="9"/>
  <c r="L21" i="10" s="1"/>
  <c r="K20" i="9"/>
  <c r="L20" i="10" s="1"/>
  <c r="K19" i="9"/>
  <c r="K18" i="9"/>
  <c r="K17" i="9"/>
  <c r="K16" i="9"/>
  <c r="L16" i="10"/>
  <c r="K15" i="9"/>
  <c r="L15" i="10" s="1"/>
  <c r="K14" i="9"/>
  <c r="K13" i="9"/>
  <c r="K12" i="9"/>
  <c r="K11" i="9"/>
  <c r="K10" i="9"/>
  <c r="K9" i="9"/>
  <c r="K65" i="9" s="1"/>
  <c r="K58" i="10"/>
  <c r="K47" i="10"/>
  <c r="L47" i="10" s="1"/>
  <c r="K40" i="10"/>
  <c r="L40" i="10"/>
  <c r="K41" i="10"/>
  <c r="L41" i="10" s="1"/>
  <c r="K42" i="10"/>
  <c r="L42" i="10"/>
  <c r="K43" i="10"/>
  <c r="L43" i="10" s="1"/>
  <c r="K44" i="10"/>
  <c r="L44" i="11" s="1"/>
  <c r="K45" i="10"/>
  <c r="L45" i="10"/>
  <c r="K46" i="10"/>
  <c r="L46" i="10"/>
  <c r="K48" i="10"/>
  <c r="L48" i="11" s="1"/>
  <c r="L48" i="10"/>
  <c r="K49" i="10"/>
  <c r="K50" i="10"/>
  <c r="K51" i="10"/>
  <c r="K52" i="10"/>
  <c r="L52" i="10" s="1"/>
  <c r="K53" i="10"/>
  <c r="L53" i="10" s="1"/>
  <c r="L53" i="11"/>
  <c r="K54" i="10"/>
  <c r="K55" i="10"/>
  <c r="K56" i="10"/>
  <c r="K57" i="10"/>
  <c r="L57" i="11" s="1"/>
  <c r="L57" i="10"/>
  <c r="K59" i="10"/>
  <c r="L59" i="10" s="1"/>
  <c r="K60" i="10"/>
  <c r="L60" i="10"/>
  <c r="K61" i="10"/>
  <c r="L61" i="10" s="1"/>
  <c r="K62" i="10"/>
  <c r="L62" i="10" s="1"/>
  <c r="K63" i="10"/>
  <c r="L63" i="10"/>
  <c r="K64" i="10"/>
  <c r="L64" i="10" s="1"/>
  <c r="K39" i="10"/>
  <c r="K38" i="10"/>
  <c r="K37" i="10"/>
  <c r="L37" i="10" s="1"/>
  <c r="K19" i="10"/>
  <c r="L19" i="10" s="1"/>
  <c r="K10" i="10"/>
  <c r="L10" i="10" s="1"/>
  <c r="K11" i="10"/>
  <c r="L11" i="10"/>
  <c r="K12" i="10"/>
  <c r="L12" i="10" s="1"/>
  <c r="K13" i="10"/>
  <c r="L13" i="10"/>
  <c r="K14" i="10"/>
  <c r="L14" i="10" s="1"/>
  <c r="K15" i="10"/>
  <c r="K16" i="10"/>
  <c r="K17" i="10"/>
  <c r="L17" i="10"/>
  <c r="K18" i="10"/>
  <c r="L18" i="11" s="1"/>
  <c r="K20" i="10"/>
  <c r="K21" i="10"/>
  <c r="K22" i="10"/>
  <c r="L22" i="10"/>
  <c r="K23" i="10"/>
  <c r="L23" i="10"/>
  <c r="K24" i="10"/>
  <c r="L24" i="10" s="1"/>
  <c r="K25" i="10"/>
  <c r="L25" i="10" s="1"/>
  <c r="K26" i="10"/>
  <c r="L26" i="10"/>
  <c r="K27" i="10"/>
  <c r="K28" i="10"/>
  <c r="L28" i="10" s="1"/>
  <c r="K29" i="10"/>
  <c r="L29" i="10" s="1"/>
  <c r="K30" i="10"/>
  <c r="L30" i="10" s="1"/>
  <c r="K31" i="10"/>
  <c r="L31" i="10"/>
  <c r="K32" i="10"/>
  <c r="L32" i="11" s="1"/>
  <c r="L32" i="10"/>
  <c r="K33" i="10"/>
  <c r="L33" i="10" s="1"/>
  <c r="K34" i="10"/>
  <c r="L34" i="10" s="1"/>
  <c r="K35" i="10"/>
  <c r="K36" i="10"/>
  <c r="L36" i="10" s="1"/>
  <c r="K9" i="10"/>
  <c r="L9" i="11"/>
  <c r="L8" i="10"/>
  <c r="L8" i="12"/>
  <c r="L49" i="10"/>
  <c r="L56" i="11"/>
  <c r="L60" i="11"/>
  <c r="L64" i="11"/>
  <c r="L28" i="12"/>
  <c r="L19" i="13"/>
  <c r="L34" i="13"/>
  <c r="L64" i="13"/>
  <c r="L31" i="11"/>
  <c r="L39" i="11"/>
  <c r="L9" i="10"/>
  <c r="L42" i="12"/>
  <c r="L39" i="13"/>
  <c r="L56" i="14"/>
  <c r="L54" i="10"/>
  <c r="L58" i="10"/>
  <c r="L63" i="13"/>
  <c r="L38" i="12"/>
  <c r="L52" i="13"/>
  <c r="L53" i="14"/>
  <c r="L64" i="18" l="1"/>
  <c r="L64" i="17"/>
  <c r="L29" i="13"/>
  <c r="K65" i="11"/>
  <c r="L18" i="10"/>
  <c r="L65" i="10" s="1"/>
  <c r="L8" i="15"/>
  <c r="L26" i="11"/>
  <c r="L65" i="11" s="1"/>
  <c r="L30" i="12"/>
  <c r="L52" i="11"/>
  <c r="L11" i="12"/>
  <c r="L65" i="12" s="1"/>
  <c r="L15" i="12"/>
  <c r="L40" i="13"/>
  <c r="L10" i="13"/>
  <c r="L65" i="13" s="1"/>
  <c r="L56" i="13"/>
  <c r="L11" i="14"/>
  <c r="L64" i="14" s="1"/>
  <c r="L15" i="14"/>
  <c r="L23" i="14"/>
  <c r="L31" i="14"/>
  <c r="L39" i="14"/>
  <c r="L47" i="14"/>
  <c r="L23" i="12"/>
  <c r="L20" i="12"/>
  <c r="L41" i="12"/>
  <c r="L54" i="12"/>
  <c r="L12" i="14"/>
  <c r="L20" i="14"/>
  <c r="L28" i="14"/>
  <c r="L36" i="14"/>
  <c r="L44" i="14"/>
  <c r="K65" i="10"/>
  <c r="L11" i="15"/>
  <c r="L57" i="14"/>
  <c r="L64" i="15" l="1"/>
</calcChain>
</file>

<file path=xl/sharedStrings.xml><?xml version="1.0" encoding="utf-8"?>
<sst xmlns="http://schemas.openxmlformats.org/spreadsheetml/2006/main" count="1089" uniqueCount="86">
  <si>
    <t>* Please note that this is the date specified by the department for Communities and Local Government for the completion of the 'Calculation of Council Tax Base for Formula Grant Purposes'</t>
  </si>
  <si>
    <t>Band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</si>
  <si>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</si>
  <si>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</si>
  <si>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</si>
  <si>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</si>
  <si>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</si>
  <si>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</si>
  <si>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</si>
  <si>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</si>
  <si>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</si>
  <si>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Parish</t>
  </si>
  <si>
    <t>Change on previous year</t>
  </si>
  <si>
    <t>Number of properties by band at 14/09/2009*</t>
  </si>
  <si>
    <t>Number of properties by band at 8.10.13</t>
  </si>
  <si>
    <t>Number of properties by band at 7.10.14</t>
  </si>
  <si>
    <t>Alkborough</t>
  </si>
  <si>
    <t>Appleby</t>
  </si>
  <si>
    <t>Barnetby le Wold</t>
  </si>
  <si>
    <t>Barrow on Humber</t>
  </si>
  <si>
    <t>Barton on Humber</t>
  </si>
  <si>
    <t>Bonby</t>
  </si>
  <si>
    <t>Bottesford</t>
  </si>
  <si>
    <t>Brigg</t>
  </si>
  <si>
    <t>Broughton</t>
  </si>
  <si>
    <t>Burringham</t>
  </si>
  <si>
    <t>Burton Stather</t>
  </si>
  <si>
    <t>Cadney cum Howsham</t>
  </si>
  <si>
    <t>East Butterwick</t>
  </si>
  <si>
    <t>East Halton</t>
  </si>
  <si>
    <t>Elsham</t>
  </si>
  <si>
    <t>Flixborough</t>
  </si>
  <si>
    <t>Goxhill</t>
  </si>
  <si>
    <t>Gunness</t>
  </si>
  <si>
    <t>Hibaldstow</t>
  </si>
  <si>
    <t>Holme</t>
  </si>
  <si>
    <t>Horkstow</t>
  </si>
  <si>
    <t>Kirmington &amp; Croxton</t>
  </si>
  <si>
    <t>Kirton Lindsey</t>
  </si>
  <si>
    <t>Manton</t>
  </si>
  <si>
    <t>Melton Ross</t>
  </si>
  <si>
    <t>Messingham</t>
  </si>
  <si>
    <t>New Holland</t>
  </si>
  <si>
    <t>North Killingholme</t>
  </si>
  <si>
    <t>Redbourne</t>
  </si>
  <si>
    <t>Roxby cum Risby</t>
  </si>
  <si>
    <t>Saxby all Saints</t>
  </si>
  <si>
    <t>Scawby cum Sturton</t>
  </si>
  <si>
    <t>South Ferriby</t>
  </si>
  <si>
    <t>South Killingholme</t>
  </si>
  <si>
    <t>Thornton Curtis</t>
  </si>
  <si>
    <t>Ulceby</t>
  </si>
  <si>
    <t>West Halton</t>
  </si>
  <si>
    <t>Whitton</t>
  </si>
  <si>
    <t>Winteringham</t>
  </si>
  <si>
    <t>Winterton</t>
  </si>
  <si>
    <t>Wootton</t>
  </si>
  <si>
    <t>Worlaby</t>
  </si>
  <si>
    <t>Wrawby</t>
  </si>
  <si>
    <t>Ashby Parkland</t>
  </si>
  <si>
    <t>Amcotts</t>
  </si>
  <si>
    <t>Belton</t>
  </si>
  <si>
    <t>Crowle</t>
  </si>
  <si>
    <t>Eastoft</t>
  </si>
  <si>
    <t>Epworth</t>
  </si>
  <si>
    <t>Garthorpe &amp; Fockerby</t>
  </si>
  <si>
    <t>Haxey</t>
  </si>
  <si>
    <t>Keadby with Althorpe</t>
  </si>
  <si>
    <t>Luddington &amp; Haldenby</t>
  </si>
  <si>
    <t>Owston Ferry</t>
  </si>
  <si>
    <t>West Butterwick</t>
  </si>
  <si>
    <t>Wroot</t>
  </si>
  <si>
    <t>Y</t>
  </si>
  <si>
    <t>Number of properties by band at 14/10/2011</t>
  </si>
  <si>
    <t>Number of properties by band at 30/11/2010*</t>
  </si>
  <si>
    <t>Scunthorpe</t>
  </si>
  <si>
    <t>Number of properties by band at 19.10.12</t>
  </si>
  <si>
    <t>Number of properties by band at 06/10/2015*</t>
  </si>
  <si>
    <t>Number of properties by band at 4/10/2016*</t>
  </si>
  <si>
    <t>Number of properties by band at 4/10/2017*</t>
  </si>
  <si>
    <t>Number of properties by band at 2/10/2018*</t>
  </si>
  <si>
    <t>Number of properties by band at 10/2019*</t>
  </si>
  <si>
    <t>Number of properties by band at 5/10/2020*</t>
  </si>
  <si>
    <t>Number of properties by band at 4/10/2021*</t>
  </si>
  <si>
    <t>Number of properties by band at 2/10/2023*</t>
  </si>
  <si>
    <t>Number of properties by band at 4/10/2022*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</si>
</sst>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Courier New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" fontId="5" fillId="0" borderId="0" xfId="0" applyNumberFormat="1" applyFont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2" fillId="2" borderId="1" xfId="0" applyNumberFormat="1" applyFont="1" applyFill="1" applyBorder="1"/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zoomScaleNormal="100" workbookViewId="0">
      <selection activeCell="A3" sqref="A3"/>
    </sheetView>
  </sheetViews>
  <sheetFormatPr defaultRowHeight="12.5" x14ac:dyDescent="0.25"/>
  <cols>
    <col min="1" max="1" width="23.1796875" customWidth="1"/>
    <col min="11" max="11" width="9.453125" customWidth="1"/>
  </cols>
  <sheetData>
    <row r="1" spans="1:12" s="22" customFormat="1" ht="28.5" customHeight="1" x14ac:dyDescent="0.25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s="22" customFormat="1" x14ac:dyDescent="0.25"/>
    <row r="3" spans="1:12" s="22" customFormat="1" ht="12.5" customHeigh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52" x14ac:dyDescent="0.3">
      <c r="A7" s="2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12" ht="13" x14ac:dyDescent="0.3">
      <c r="A8" s="5" t="s">
        <v>75</v>
      </c>
      <c r="B8" s="6">
        <v>18986</v>
      </c>
      <c r="C8" s="6">
        <v>5589</v>
      </c>
      <c r="D8" s="6">
        <v>1618</v>
      </c>
      <c r="E8" s="6">
        <v>698</v>
      </c>
      <c r="F8" s="6">
        <v>291</v>
      </c>
      <c r="G8" s="6">
        <v>121</v>
      </c>
      <c r="H8" s="6">
        <v>25</v>
      </c>
      <c r="I8" s="6">
        <v>6</v>
      </c>
      <c r="J8" s="6">
        <v>0</v>
      </c>
      <c r="K8" s="6">
        <f>SUM(B8:J8)</f>
        <v>27334</v>
      </c>
      <c r="L8" s="6"/>
    </row>
    <row r="9" spans="1:12" ht="13" x14ac:dyDescent="0.3">
      <c r="A9" s="5" t="s">
        <v>16</v>
      </c>
      <c r="B9" s="8">
        <v>43</v>
      </c>
      <c r="C9" s="8">
        <v>52</v>
      </c>
      <c r="D9" s="8">
        <v>40</v>
      </c>
      <c r="E9" s="8">
        <v>36</v>
      </c>
      <c r="F9" s="8">
        <v>20</v>
      </c>
      <c r="G9" s="8">
        <v>7</v>
      </c>
      <c r="H9" s="8">
        <v>5</v>
      </c>
      <c r="I9" s="8">
        <v>0</v>
      </c>
      <c r="J9" s="8">
        <v>0</v>
      </c>
      <c r="K9" s="8">
        <f>SUM(B9:J9)</f>
        <v>203</v>
      </c>
      <c r="L9" s="5"/>
    </row>
    <row r="10" spans="1:12" ht="13" x14ac:dyDescent="0.3">
      <c r="A10" s="5" t="s">
        <v>17</v>
      </c>
      <c r="B10" s="8">
        <v>64</v>
      </c>
      <c r="C10" s="8">
        <v>55</v>
      </c>
      <c r="D10" s="8">
        <v>19</v>
      </c>
      <c r="E10" s="8">
        <v>21</v>
      </c>
      <c r="F10" s="8">
        <v>24</v>
      </c>
      <c r="G10" s="8">
        <v>41</v>
      </c>
      <c r="H10" s="8">
        <v>27</v>
      </c>
      <c r="I10" s="8">
        <v>0</v>
      </c>
      <c r="J10" s="8">
        <v>0</v>
      </c>
      <c r="K10" s="8">
        <f>SUM(B10:J10)</f>
        <v>251</v>
      </c>
      <c r="L10" s="5"/>
    </row>
    <row r="11" spans="1:12" ht="13" x14ac:dyDescent="0.3">
      <c r="A11" s="5" t="s">
        <v>18</v>
      </c>
      <c r="B11" s="8">
        <v>370</v>
      </c>
      <c r="C11" s="8">
        <v>115</v>
      </c>
      <c r="D11" s="8">
        <v>154</v>
      </c>
      <c r="E11" s="8">
        <v>74</v>
      </c>
      <c r="F11" s="8">
        <v>40</v>
      </c>
      <c r="G11" s="8">
        <v>13</v>
      </c>
      <c r="H11" s="8">
        <v>3</v>
      </c>
      <c r="I11" s="8">
        <v>0</v>
      </c>
      <c r="J11" s="8">
        <v>0</v>
      </c>
      <c r="K11" s="8">
        <f t="shared" ref="K11:K64" si="0">SUM(B11:J11)</f>
        <v>769</v>
      </c>
      <c r="L11" s="5"/>
    </row>
    <row r="12" spans="1:12" ht="13" x14ac:dyDescent="0.3">
      <c r="A12" s="5" t="s">
        <v>19</v>
      </c>
      <c r="B12" s="8">
        <v>351</v>
      </c>
      <c r="C12" s="8">
        <v>211</v>
      </c>
      <c r="D12" s="8">
        <v>338</v>
      </c>
      <c r="E12" s="8">
        <v>238</v>
      </c>
      <c r="F12" s="8">
        <v>113</v>
      </c>
      <c r="G12" s="8">
        <v>33</v>
      </c>
      <c r="H12" s="8">
        <v>11</v>
      </c>
      <c r="I12" s="8">
        <v>1</v>
      </c>
      <c r="J12" s="8">
        <v>0</v>
      </c>
      <c r="K12" s="8">
        <f t="shared" si="0"/>
        <v>1296</v>
      </c>
      <c r="L12" s="5"/>
    </row>
    <row r="13" spans="1:12" ht="13" x14ac:dyDescent="0.3">
      <c r="A13" s="5" t="s">
        <v>20</v>
      </c>
      <c r="B13" s="8">
        <v>2429</v>
      </c>
      <c r="C13" s="8">
        <v>753</v>
      </c>
      <c r="D13" s="8">
        <v>982</v>
      </c>
      <c r="E13" s="8">
        <v>536</v>
      </c>
      <c r="F13" s="8">
        <v>153</v>
      </c>
      <c r="G13" s="8">
        <v>49</v>
      </c>
      <c r="H13" s="8">
        <v>23</v>
      </c>
      <c r="I13" s="8">
        <v>1</v>
      </c>
      <c r="J13" s="8">
        <v>0</v>
      </c>
      <c r="K13" s="8">
        <f t="shared" si="0"/>
        <v>4926</v>
      </c>
      <c r="L13" s="5"/>
    </row>
    <row r="14" spans="1:12" ht="13" x14ac:dyDescent="0.3">
      <c r="A14" s="5" t="s">
        <v>21</v>
      </c>
      <c r="B14" s="8">
        <v>45</v>
      </c>
      <c r="C14" s="8">
        <v>51</v>
      </c>
      <c r="D14" s="8">
        <v>37</v>
      </c>
      <c r="E14" s="8">
        <v>35</v>
      </c>
      <c r="F14" s="8">
        <v>41</v>
      </c>
      <c r="G14" s="8">
        <v>14</v>
      </c>
      <c r="H14" s="8">
        <v>4</v>
      </c>
      <c r="I14" s="8">
        <v>0</v>
      </c>
      <c r="J14" s="8">
        <v>0</v>
      </c>
      <c r="K14" s="8">
        <f t="shared" si="0"/>
        <v>227</v>
      </c>
      <c r="L14" s="5"/>
    </row>
    <row r="15" spans="1:12" ht="13" x14ac:dyDescent="0.3">
      <c r="A15" s="5" t="s">
        <v>22</v>
      </c>
      <c r="B15" s="8">
        <v>573</v>
      </c>
      <c r="C15" s="8">
        <v>2457</v>
      </c>
      <c r="D15" s="8">
        <v>1099</v>
      </c>
      <c r="E15" s="8">
        <v>601</v>
      </c>
      <c r="F15" s="8">
        <v>179</v>
      </c>
      <c r="G15" s="8">
        <v>57</v>
      </c>
      <c r="H15" s="8">
        <v>12</v>
      </c>
      <c r="I15" s="8">
        <v>0</v>
      </c>
      <c r="J15" s="8">
        <v>0</v>
      </c>
      <c r="K15" s="8">
        <f>SUM(B15:J15)</f>
        <v>4978</v>
      </c>
      <c r="L15" s="5"/>
    </row>
    <row r="16" spans="1:12" ht="13" x14ac:dyDescent="0.3">
      <c r="A16" s="5" t="s">
        <v>23</v>
      </c>
      <c r="B16" s="8">
        <v>1413</v>
      </c>
      <c r="C16" s="6">
        <v>309</v>
      </c>
      <c r="D16" s="6">
        <v>455</v>
      </c>
      <c r="E16" s="6">
        <v>314</v>
      </c>
      <c r="F16" s="6">
        <v>69</v>
      </c>
      <c r="G16" s="6">
        <v>21</v>
      </c>
      <c r="H16" s="6">
        <v>9</v>
      </c>
      <c r="I16" s="6">
        <v>0</v>
      </c>
      <c r="J16" s="6">
        <v>0</v>
      </c>
      <c r="K16" s="8">
        <f>SUM(B16:J16)</f>
        <v>2590</v>
      </c>
      <c r="L16" s="6"/>
    </row>
    <row r="17" spans="1:12" ht="13" x14ac:dyDescent="0.3">
      <c r="A17" s="5" t="s">
        <v>24</v>
      </c>
      <c r="B17" s="8">
        <v>1018</v>
      </c>
      <c r="C17" s="6">
        <v>443</v>
      </c>
      <c r="D17" s="6">
        <v>601</v>
      </c>
      <c r="E17" s="6">
        <v>284</v>
      </c>
      <c r="F17" s="6">
        <v>65</v>
      </c>
      <c r="G17" s="6">
        <v>31</v>
      </c>
      <c r="H17" s="6">
        <v>13</v>
      </c>
      <c r="I17" s="6">
        <v>0</v>
      </c>
      <c r="J17" s="6">
        <v>0</v>
      </c>
      <c r="K17" s="8">
        <f t="shared" si="0"/>
        <v>2455</v>
      </c>
      <c r="L17" s="6"/>
    </row>
    <row r="18" spans="1:12" ht="13" x14ac:dyDescent="0.3">
      <c r="A18" s="5" t="s">
        <v>25</v>
      </c>
      <c r="B18" s="8">
        <v>224</v>
      </c>
      <c r="C18" s="6">
        <v>36</v>
      </c>
      <c r="D18" s="6">
        <v>70</v>
      </c>
      <c r="E18" s="6">
        <v>19</v>
      </c>
      <c r="F18" s="6">
        <v>3</v>
      </c>
      <c r="G18" s="6">
        <v>4</v>
      </c>
      <c r="H18" s="6">
        <v>1</v>
      </c>
      <c r="I18" s="6">
        <v>1</v>
      </c>
      <c r="J18" s="6">
        <v>0</v>
      </c>
      <c r="K18" s="8">
        <f t="shared" si="0"/>
        <v>358</v>
      </c>
      <c r="L18" s="6"/>
    </row>
    <row r="19" spans="1:12" ht="13" x14ac:dyDescent="0.3">
      <c r="A19" s="5" t="s">
        <v>26</v>
      </c>
      <c r="B19" s="8">
        <v>196</v>
      </c>
      <c r="C19" s="6">
        <v>287</v>
      </c>
      <c r="D19" s="6">
        <v>408</v>
      </c>
      <c r="E19" s="6">
        <v>171</v>
      </c>
      <c r="F19" s="6">
        <v>133</v>
      </c>
      <c r="G19" s="6">
        <v>27</v>
      </c>
      <c r="H19" s="6">
        <v>11</v>
      </c>
      <c r="I19" s="6">
        <v>2</v>
      </c>
      <c r="J19" s="6">
        <v>0</v>
      </c>
      <c r="K19" s="8">
        <f t="shared" si="0"/>
        <v>1235</v>
      </c>
      <c r="L19" s="6"/>
    </row>
    <row r="20" spans="1:12" ht="13" x14ac:dyDescent="0.3">
      <c r="A20" s="5" t="s">
        <v>27</v>
      </c>
      <c r="B20" s="8">
        <v>41</v>
      </c>
      <c r="C20" s="6">
        <v>20</v>
      </c>
      <c r="D20" s="6">
        <v>36</v>
      </c>
      <c r="E20" s="6">
        <v>44</v>
      </c>
      <c r="F20" s="6">
        <v>16</v>
      </c>
      <c r="G20" s="6">
        <v>16</v>
      </c>
      <c r="H20" s="6">
        <v>6</v>
      </c>
      <c r="I20" s="6">
        <v>0</v>
      </c>
      <c r="J20" s="6">
        <v>0</v>
      </c>
      <c r="K20" s="8">
        <f t="shared" si="0"/>
        <v>179</v>
      </c>
      <c r="L20" s="6"/>
    </row>
    <row r="21" spans="1:12" ht="13" x14ac:dyDescent="0.3">
      <c r="A21" s="5" t="s">
        <v>28</v>
      </c>
      <c r="B21" s="8">
        <v>35</v>
      </c>
      <c r="C21" s="6">
        <v>6</v>
      </c>
      <c r="D21" s="6">
        <v>12</v>
      </c>
      <c r="E21" s="6">
        <v>9</v>
      </c>
      <c r="F21" s="6">
        <v>4</v>
      </c>
      <c r="G21" s="6">
        <v>2</v>
      </c>
      <c r="H21" s="6">
        <v>0</v>
      </c>
      <c r="I21" s="6">
        <v>0</v>
      </c>
      <c r="J21" s="6">
        <v>0</v>
      </c>
      <c r="K21" s="8">
        <f>SUM(B21:J21)</f>
        <v>68</v>
      </c>
      <c r="L21" s="6"/>
    </row>
    <row r="22" spans="1:12" ht="13" x14ac:dyDescent="0.3">
      <c r="A22" s="5" t="s">
        <v>29</v>
      </c>
      <c r="B22" s="8">
        <v>104</v>
      </c>
      <c r="C22" s="6">
        <v>26</v>
      </c>
      <c r="D22" s="6">
        <v>76</v>
      </c>
      <c r="E22" s="6">
        <v>37</v>
      </c>
      <c r="F22" s="6">
        <v>22</v>
      </c>
      <c r="G22" s="6">
        <v>8</v>
      </c>
      <c r="H22" s="6">
        <v>2</v>
      </c>
      <c r="I22" s="6">
        <v>0</v>
      </c>
      <c r="J22" s="6">
        <v>0</v>
      </c>
      <c r="K22" s="8">
        <f t="shared" si="0"/>
        <v>275</v>
      </c>
      <c r="L22" s="6"/>
    </row>
    <row r="23" spans="1:12" ht="13" x14ac:dyDescent="0.3">
      <c r="A23" s="5" t="s">
        <v>30</v>
      </c>
      <c r="B23" s="8">
        <v>31</v>
      </c>
      <c r="C23" s="6">
        <v>23</v>
      </c>
      <c r="D23" s="6">
        <v>13</v>
      </c>
      <c r="E23" s="6">
        <v>11</v>
      </c>
      <c r="F23" s="6">
        <v>37</v>
      </c>
      <c r="G23" s="6">
        <v>36</v>
      </c>
      <c r="H23" s="6">
        <v>13</v>
      </c>
      <c r="I23" s="6">
        <v>1</v>
      </c>
      <c r="J23" s="6">
        <v>0</v>
      </c>
      <c r="K23" s="8">
        <f t="shared" si="0"/>
        <v>165</v>
      </c>
      <c r="L23" s="6"/>
    </row>
    <row r="24" spans="1:12" ht="13" x14ac:dyDescent="0.3">
      <c r="A24" s="5" t="s">
        <v>31</v>
      </c>
      <c r="B24" s="8">
        <v>187</v>
      </c>
      <c r="C24" s="6">
        <v>223</v>
      </c>
      <c r="D24" s="6">
        <v>150</v>
      </c>
      <c r="E24" s="6">
        <v>122</v>
      </c>
      <c r="F24" s="6">
        <v>41</v>
      </c>
      <c r="G24" s="6">
        <v>4</v>
      </c>
      <c r="H24" s="6">
        <v>2</v>
      </c>
      <c r="I24" s="6">
        <v>0</v>
      </c>
      <c r="J24" s="6">
        <v>0</v>
      </c>
      <c r="K24" s="8">
        <f t="shared" si="0"/>
        <v>729</v>
      </c>
      <c r="L24" s="6"/>
    </row>
    <row r="25" spans="1:12" ht="13" x14ac:dyDescent="0.3">
      <c r="A25" s="5" t="s">
        <v>32</v>
      </c>
      <c r="B25" s="8">
        <v>210</v>
      </c>
      <c r="C25" s="6">
        <v>149</v>
      </c>
      <c r="D25" s="6">
        <v>239</v>
      </c>
      <c r="E25" s="6">
        <v>198</v>
      </c>
      <c r="F25" s="6">
        <v>116</v>
      </c>
      <c r="G25" s="6">
        <v>36</v>
      </c>
      <c r="H25" s="6">
        <v>13</v>
      </c>
      <c r="I25" s="6">
        <v>0</v>
      </c>
      <c r="J25" s="6">
        <v>0</v>
      </c>
      <c r="K25" s="8">
        <f>SUM(B25:J25)</f>
        <v>961</v>
      </c>
      <c r="L25" s="6"/>
    </row>
    <row r="26" spans="1:12" ht="13" x14ac:dyDescent="0.3">
      <c r="A26" s="5" t="s">
        <v>33</v>
      </c>
      <c r="B26" s="8">
        <v>788</v>
      </c>
      <c r="C26" s="6">
        <v>299</v>
      </c>
      <c r="D26" s="6">
        <v>56</v>
      </c>
      <c r="E26" s="6">
        <v>21</v>
      </c>
      <c r="F26" s="6">
        <v>7</v>
      </c>
      <c r="G26" s="6">
        <v>5</v>
      </c>
      <c r="H26" s="6">
        <v>1</v>
      </c>
      <c r="I26" s="6">
        <v>0</v>
      </c>
      <c r="J26" s="6">
        <v>0</v>
      </c>
      <c r="K26" s="8">
        <f t="shared" si="0"/>
        <v>1177</v>
      </c>
      <c r="L26" s="6"/>
    </row>
    <row r="27" spans="1:12" ht="13" x14ac:dyDescent="0.3">
      <c r="A27" s="5" t="s">
        <v>34</v>
      </c>
      <c r="B27" s="8">
        <v>386</v>
      </c>
      <c r="C27" s="6">
        <v>153</v>
      </c>
      <c r="D27" s="6">
        <v>256</v>
      </c>
      <c r="E27" s="6">
        <v>127</v>
      </c>
      <c r="F27" s="6">
        <v>84</v>
      </c>
      <c r="G27" s="6">
        <v>37</v>
      </c>
      <c r="H27" s="6">
        <v>8</v>
      </c>
      <c r="I27" s="6">
        <v>0</v>
      </c>
      <c r="J27" s="6">
        <v>0</v>
      </c>
      <c r="K27" s="8">
        <f t="shared" si="0"/>
        <v>1051</v>
      </c>
      <c r="L27" s="6"/>
    </row>
    <row r="28" spans="1:12" ht="13" x14ac:dyDescent="0.3">
      <c r="A28" s="5" t="s">
        <v>35</v>
      </c>
      <c r="B28" s="8">
        <v>6</v>
      </c>
      <c r="C28" s="6">
        <v>6</v>
      </c>
      <c r="D28" s="6">
        <v>7</v>
      </c>
      <c r="E28" s="6">
        <v>8</v>
      </c>
      <c r="F28" s="6">
        <v>13</v>
      </c>
      <c r="G28" s="6">
        <v>2</v>
      </c>
      <c r="H28" s="6">
        <v>2</v>
      </c>
      <c r="I28" s="6">
        <v>0</v>
      </c>
      <c r="J28" s="6">
        <v>0</v>
      </c>
      <c r="K28" s="8">
        <f t="shared" si="0"/>
        <v>44</v>
      </c>
      <c r="L28" s="6"/>
    </row>
    <row r="29" spans="1:12" ht="13" x14ac:dyDescent="0.3">
      <c r="A29" s="5" t="s">
        <v>36</v>
      </c>
      <c r="B29" s="8">
        <v>13</v>
      </c>
      <c r="C29" s="6">
        <v>12</v>
      </c>
      <c r="D29" s="6">
        <v>9</v>
      </c>
      <c r="E29" s="6">
        <v>7</v>
      </c>
      <c r="F29" s="6">
        <v>8</v>
      </c>
      <c r="G29" s="6">
        <v>3</v>
      </c>
      <c r="H29" s="6">
        <v>5</v>
      </c>
      <c r="I29" s="6">
        <v>0</v>
      </c>
      <c r="J29" s="6">
        <v>0</v>
      </c>
      <c r="K29" s="8">
        <f t="shared" si="0"/>
        <v>57</v>
      </c>
      <c r="L29" s="6"/>
    </row>
    <row r="30" spans="1:12" ht="13" x14ac:dyDescent="0.3">
      <c r="A30" s="5" t="s">
        <v>37</v>
      </c>
      <c r="B30" s="8">
        <v>72</v>
      </c>
      <c r="C30" s="6">
        <v>19</v>
      </c>
      <c r="D30" s="6">
        <v>18</v>
      </c>
      <c r="E30" s="6">
        <v>20</v>
      </c>
      <c r="F30" s="6">
        <v>24</v>
      </c>
      <c r="G30" s="6">
        <v>10</v>
      </c>
      <c r="H30" s="6">
        <v>7</v>
      </c>
      <c r="I30" s="6">
        <v>0</v>
      </c>
      <c r="J30" s="6">
        <v>0</v>
      </c>
      <c r="K30" s="8">
        <f>SUM(B30:J30)</f>
        <v>170</v>
      </c>
      <c r="L30" s="6"/>
    </row>
    <row r="31" spans="1:12" ht="13" x14ac:dyDescent="0.3">
      <c r="A31" s="5" t="s">
        <v>38</v>
      </c>
      <c r="B31" s="8">
        <v>502</v>
      </c>
      <c r="C31" s="6">
        <v>178</v>
      </c>
      <c r="D31" s="6">
        <v>325</v>
      </c>
      <c r="E31" s="6">
        <v>156</v>
      </c>
      <c r="F31" s="6">
        <v>99</v>
      </c>
      <c r="G31" s="6">
        <v>52</v>
      </c>
      <c r="H31" s="6">
        <v>18</v>
      </c>
      <c r="I31" s="6">
        <v>4</v>
      </c>
      <c r="J31" s="6">
        <v>0</v>
      </c>
      <c r="K31" s="8">
        <f t="shared" si="0"/>
        <v>1334</v>
      </c>
      <c r="L31" s="6"/>
    </row>
    <row r="32" spans="1:12" ht="13" x14ac:dyDescent="0.3">
      <c r="A32" s="5" t="s">
        <v>39</v>
      </c>
      <c r="B32" s="8">
        <v>17</v>
      </c>
      <c r="C32" s="6">
        <v>7</v>
      </c>
      <c r="D32" s="6">
        <v>1</v>
      </c>
      <c r="E32" s="6">
        <v>9</v>
      </c>
      <c r="F32" s="6">
        <v>5</v>
      </c>
      <c r="G32" s="6">
        <v>5</v>
      </c>
      <c r="H32" s="6">
        <v>4</v>
      </c>
      <c r="I32" s="6">
        <v>0</v>
      </c>
      <c r="J32" s="6">
        <v>0</v>
      </c>
      <c r="K32" s="8">
        <f t="shared" si="0"/>
        <v>48</v>
      </c>
      <c r="L32" s="6"/>
    </row>
    <row r="33" spans="1:12" ht="13" x14ac:dyDescent="0.3">
      <c r="A33" s="5" t="s">
        <v>40</v>
      </c>
      <c r="B33" s="8">
        <v>39</v>
      </c>
      <c r="C33" s="6">
        <v>21</v>
      </c>
      <c r="D33" s="6">
        <v>8</v>
      </c>
      <c r="E33" s="6">
        <v>2</v>
      </c>
      <c r="F33" s="6">
        <v>4</v>
      </c>
      <c r="G33" s="6">
        <v>7</v>
      </c>
      <c r="H33" s="6">
        <v>8</v>
      </c>
      <c r="I33" s="6">
        <v>0</v>
      </c>
      <c r="J33" s="6">
        <v>0</v>
      </c>
      <c r="K33" s="8">
        <f>SUM(B33:J33)</f>
        <v>89</v>
      </c>
      <c r="L33" s="6"/>
    </row>
    <row r="34" spans="1:12" ht="13" x14ac:dyDescent="0.3">
      <c r="A34" s="5" t="s">
        <v>41</v>
      </c>
      <c r="B34" s="8">
        <v>297</v>
      </c>
      <c r="C34" s="6">
        <v>352</v>
      </c>
      <c r="D34" s="6">
        <v>376</v>
      </c>
      <c r="E34" s="6">
        <v>426</v>
      </c>
      <c r="F34" s="6">
        <v>150</v>
      </c>
      <c r="G34" s="6">
        <v>35</v>
      </c>
      <c r="H34" s="6">
        <v>11</v>
      </c>
      <c r="I34" s="6">
        <v>0</v>
      </c>
      <c r="J34" s="6">
        <v>0</v>
      </c>
      <c r="K34" s="8">
        <f t="shared" si="0"/>
        <v>1647</v>
      </c>
      <c r="L34" s="6"/>
    </row>
    <row r="35" spans="1:12" ht="13" x14ac:dyDescent="0.3">
      <c r="A35" s="5" t="s">
        <v>42</v>
      </c>
      <c r="B35" s="8">
        <v>355</v>
      </c>
      <c r="C35" s="6">
        <v>27</v>
      </c>
      <c r="D35" s="6">
        <v>45</v>
      </c>
      <c r="E35" s="6">
        <v>22</v>
      </c>
      <c r="F35" s="6">
        <v>7</v>
      </c>
      <c r="G35" s="6">
        <v>0</v>
      </c>
      <c r="H35" s="6">
        <v>0</v>
      </c>
      <c r="I35" s="6">
        <v>0</v>
      </c>
      <c r="J35" s="6">
        <v>0</v>
      </c>
      <c r="K35" s="8">
        <f>SUM(B35:J35)</f>
        <v>456</v>
      </c>
      <c r="L35" s="6"/>
    </row>
    <row r="36" spans="1:12" ht="13" x14ac:dyDescent="0.3">
      <c r="A36" s="5" t="s">
        <v>43</v>
      </c>
      <c r="B36" s="8">
        <v>55</v>
      </c>
      <c r="C36" s="6">
        <v>20</v>
      </c>
      <c r="D36" s="6">
        <v>28</v>
      </c>
      <c r="E36" s="6">
        <v>10</v>
      </c>
      <c r="F36" s="6">
        <v>10</v>
      </c>
      <c r="G36" s="6">
        <v>0</v>
      </c>
      <c r="H36" s="6">
        <v>1</v>
      </c>
      <c r="I36" s="6">
        <v>0</v>
      </c>
      <c r="J36" s="6">
        <v>0</v>
      </c>
      <c r="K36" s="8">
        <f t="shared" si="0"/>
        <v>124</v>
      </c>
      <c r="L36" s="6"/>
    </row>
    <row r="37" spans="1:12" ht="13" x14ac:dyDescent="0.3">
      <c r="A37" s="5" t="s">
        <v>44</v>
      </c>
      <c r="B37" s="8">
        <v>58</v>
      </c>
      <c r="C37" s="6">
        <v>19</v>
      </c>
      <c r="D37" s="6">
        <v>10</v>
      </c>
      <c r="E37" s="6">
        <v>17</v>
      </c>
      <c r="F37" s="6">
        <v>16</v>
      </c>
      <c r="G37" s="6">
        <v>26</v>
      </c>
      <c r="H37" s="6">
        <v>23</v>
      </c>
      <c r="I37" s="6">
        <v>0</v>
      </c>
      <c r="J37" s="6">
        <v>0</v>
      </c>
      <c r="K37" s="6">
        <f t="shared" si="0"/>
        <v>169</v>
      </c>
      <c r="L37" s="6"/>
    </row>
    <row r="38" spans="1:12" ht="13" x14ac:dyDescent="0.3">
      <c r="A38" s="5" t="s">
        <v>45</v>
      </c>
      <c r="B38" s="8">
        <v>64</v>
      </c>
      <c r="C38" s="6">
        <v>40</v>
      </c>
      <c r="D38" s="6">
        <v>26</v>
      </c>
      <c r="E38" s="6">
        <v>33</v>
      </c>
      <c r="F38" s="6">
        <v>17</v>
      </c>
      <c r="G38" s="6">
        <v>11</v>
      </c>
      <c r="H38" s="6">
        <v>6</v>
      </c>
      <c r="I38" s="6">
        <v>0</v>
      </c>
      <c r="J38" s="6">
        <v>0</v>
      </c>
      <c r="K38" s="6">
        <f t="shared" si="0"/>
        <v>197</v>
      </c>
      <c r="L38" s="6"/>
    </row>
    <row r="39" spans="1:12" ht="13" x14ac:dyDescent="0.3">
      <c r="A39" s="5" t="s">
        <v>46</v>
      </c>
      <c r="B39" s="8">
        <v>20</v>
      </c>
      <c r="C39" s="6">
        <v>23</v>
      </c>
      <c r="D39" s="6">
        <v>12</v>
      </c>
      <c r="E39" s="6">
        <v>16</v>
      </c>
      <c r="F39" s="6">
        <v>12</v>
      </c>
      <c r="G39" s="6">
        <v>11</v>
      </c>
      <c r="H39" s="6">
        <v>7</v>
      </c>
      <c r="I39" s="6">
        <v>0</v>
      </c>
      <c r="J39" s="6">
        <v>0</v>
      </c>
      <c r="K39" s="6">
        <f t="shared" si="0"/>
        <v>101</v>
      </c>
      <c r="L39" s="6"/>
    </row>
    <row r="40" spans="1:12" ht="13" x14ac:dyDescent="0.3">
      <c r="A40" s="5" t="s">
        <v>47</v>
      </c>
      <c r="B40" s="8">
        <v>266</v>
      </c>
      <c r="C40" s="6">
        <v>125</v>
      </c>
      <c r="D40" s="6">
        <v>231</v>
      </c>
      <c r="E40" s="6">
        <v>241</v>
      </c>
      <c r="F40" s="6">
        <v>88</v>
      </c>
      <c r="G40" s="6">
        <v>38</v>
      </c>
      <c r="H40" s="6">
        <v>27</v>
      </c>
      <c r="I40" s="6">
        <v>1</v>
      </c>
      <c r="J40" s="6">
        <v>0</v>
      </c>
      <c r="K40" s="8">
        <f t="shared" si="0"/>
        <v>1017</v>
      </c>
      <c r="L40" s="6"/>
    </row>
    <row r="41" spans="1:12" ht="13" x14ac:dyDescent="0.3">
      <c r="A41" s="5" t="s">
        <v>48</v>
      </c>
      <c r="B41" s="8">
        <v>177</v>
      </c>
      <c r="C41" s="6">
        <v>49</v>
      </c>
      <c r="D41" s="6">
        <v>39</v>
      </c>
      <c r="E41" s="6">
        <v>21</v>
      </c>
      <c r="F41" s="6">
        <v>22</v>
      </c>
      <c r="G41" s="6">
        <v>5</v>
      </c>
      <c r="H41" s="6">
        <v>3</v>
      </c>
      <c r="I41" s="6">
        <v>1</v>
      </c>
      <c r="J41" s="6">
        <v>0</v>
      </c>
      <c r="K41" s="8">
        <f t="shared" si="0"/>
        <v>317</v>
      </c>
      <c r="L41" s="6"/>
    </row>
    <row r="42" spans="1:12" ht="13" x14ac:dyDescent="0.3">
      <c r="A42" s="5" t="s">
        <v>49</v>
      </c>
      <c r="B42" s="8">
        <v>363</v>
      </c>
      <c r="C42" s="6">
        <v>52</v>
      </c>
      <c r="D42" s="6">
        <v>61</v>
      </c>
      <c r="E42" s="6">
        <v>16</v>
      </c>
      <c r="F42" s="6">
        <v>8</v>
      </c>
      <c r="G42" s="6">
        <v>0</v>
      </c>
      <c r="H42" s="6">
        <v>1</v>
      </c>
      <c r="I42" s="6">
        <v>0</v>
      </c>
      <c r="J42" s="6">
        <v>0</v>
      </c>
      <c r="K42" s="8">
        <f t="shared" si="0"/>
        <v>501</v>
      </c>
      <c r="L42" s="6"/>
    </row>
    <row r="43" spans="1:12" ht="13" x14ac:dyDescent="0.3">
      <c r="A43" s="5" t="s">
        <v>50</v>
      </c>
      <c r="B43" s="8">
        <v>36</v>
      </c>
      <c r="C43" s="6">
        <v>22</v>
      </c>
      <c r="D43" s="6">
        <v>20</v>
      </c>
      <c r="E43" s="6">
        <v>13</v>
      </c>
      <c r="F43" s="6">
        <v>8</v>
      </c>
      <c r="G43" s="6">
        <v>12</v>
      </c>
      <c r="H43" s="6">
        <v>8</v>
      </c>
      <c r="I43" s="6">
        <v>1</v>
      </c>
      <c r="J43" s="6">
        <v>0</v>
      </c>
      <c r="K43" s="8">
        <f t="shared" si="0"/>
        <v>120</v>
      </c>
      <c r="L43" s="6"/>
    </row>
    <row r="44" spans="1:12" ht="13" x14ac:dyDescent="0.3">
      <c r="A44" s="5" t="s">
        <v>51</v>
      </c>
      <c r="B44" s="8">
        <v>274</v>
      </c>
      <c r="C44" s="6">
        <v>182</v>
      </c>
      <c r="D44" s="6">
        <v>115</v>
      </c>
      <c r="E44" s="6">
        <v>108</v>
      </c>
      <c r="F44" s="6">
        <v>46</v>
      </c>
      <c r="G44" s="6">
        <v>24</v>
      </c>
      <c r="H44" s="6">
        <v>6</v>
      </c>
      <c r="I44" s="6">
        <v>0</v>
      </c>
      <c r="J44" s="6">
        <v>0</v>
      </c>
      <c r="K44" s="8">
        <f t="shared" si="0"/>
        <v>755</v>
      </c>
      <c r="L44" s="6"/>
    </row>
    <row r="45" spans="1:12" ht="13" x14ac:dyDescent="0.3">
      <c r="A45" s="5" t="s">
        <v>52</v>
      </c>
      <c r="B45" s="8">
        <v>56</v>
      </c>
      <c r="C45" s="6">
        <v>16</v>
      </c>
      <c r="D45" s="6">
        <v>26</v>
      </c>
      <c r="E45" s="6">
        <v>29</v>
      </c>
      <c r="F45" s="6">
        <v>10</v>
      </c>
      <c r="G45" s="6">
        <v>7</v>
      </c>
      <c r="H45" s="6">
        <v>6</v>
      </c>
      <c r="I45" s="6">
        <v>0</v>
      </c>
      <c r="J45" s="6">
        <v>0</v>
      </c>
      <c r="K45" s="8">
        <f t="shared" si="0"/>
        <v>150</v>
      </c>
      <c r="L45" s="6"/>
    </row>
    <row r="46" spans="1:12" ht="13" x14ac:dyDescent="0.3">
      <c r="A46" s="5" t="s">
        <v>53</v>
      </c>
      <c r="B46" s="8">
        <v>15</v>
      </c>
      <c r="C46" s="6">
        <v>11</v>
      </c>
      <c r="D46" s="6">
        <v>31</v>
      </c>
      <c r="E46" s="6">
        <v>8</v>
      </c>
      <c r="F46" s="6">
        <v>20</v>
      </c>
      <c r="G46" s="6">
        <v>11</v>
      </c>
      <c r="H46" s="6">
        <v>0</v>
      </c>
      <c r="I46" s="6">
        <v>0</v>
      </c>
      <c r="J46" s="6">
        <v>0</v>
      </c>
      <c r="K46" s="8">
        <f t="shared" si="0"/>
        <v>96</v>
      </c>
      <c r="L46" s="6"/>
    </row>
    <row r="47" spans="1:12" ht="13" x14ac:dyDescent="0.3">
      <c r="A47" s="5" t="s">
        <v>54</v>
      </c>
      <c r="B47" s="8">
        <v>150</v>
      </c>
      <c r="C47" s="6">
        <v>57</v>
      </c>
      <c r="D47" s="6">
        <v>79</v>
      </c>
      <c r="E47" s="6">
        <v>90</v>
      </c>
      <c r="F47" s="6">
        <v>37</v>
      </c>
      <c r="G47" s="6">
        <v>12</v>
      </c>
      <c r="H47" s="6">
        <v>6</v>
      </c>
      <c r="I47" s="6">
        <v>0</v>
      </c>
      <c r="J47" s="6">
        <v>0</v>
      </c>
      <c r="K47" s="6">
        <f>SUM(B47:J47)</f>
        <v>431</v>
      </c>
      <c r="L47" s="6"/>
    </row>
    <row r="48" spans="1:12" ht="13" x14ac:dyDescent="0.3">
      <c r="A48" s="5" t="s">
        <v>55</v>
      </c>
      <c r="B48" s="8">
        <v>972</v>
      </c>
      <c r="C48" s="6">
        <v>442</v>
      </c>
      <c r="D48" s="6">
        <v>427</v>
      </c>
      <c r="E48" s="6">
        <v>148</v>
      </c>
      <c r="F48" s="6">
        <v>89</v>
      </c>
      <c r="G48" s="6">
        <v>15</v>
      </c>
      <c r="H48" s="6">
        <v>5</v>
      </c>
      <c r="I48" s="6">
        <v>0</v>
      </c>
      <c r="J48" s="6">
        <v>0</v>
      </c>
      <c r="K48" s="6">
        <f t="shared" si="0"/>
        <v>2098</v>
      </c>
      <c r="L48" s="6"/>
    </row>
    <row r="49" spans="1:12" ht="13" x14ac:dyDescent="0.3">
      <c r="A49" s="5" t="s">
        <v>56</v>
      </c>
      <c r="B49" s="8">
        <v>89</v>
      </c>
      <c r="C49" s="6">
        <v>34</v>
      </c>
      <c r="D49" s="6">
        <v>43</v>
      </c>
      <c r="E49" s="6">
        <v>28</v>
      </c>
      <c r="F49" s="6">
        <v>24</v>
      </c>
      <c r="G49" s="6">
        <v>8</v>
      </c>
      <c r="H49" s="6">
        <v>6</v>
      </c>
      <c r="I49" s="6">
        <v>0</v>
      </c>
      <c r="J49" s="6">
        <v>0</v>
      </c>
      <c r="K49" s="6">
        <f t="shared" si="0"/>
        <v>232</v>
      </c>
      <c r="L49" s="6"/>
    </row>
    <row r="50" spans="1:12" ht="13" x14ac:dyDescent="0.3">
      <c r="A50" s="5" t="s">
        <v>57</v>
      </c>
      <c r="B50" s="8">
        <v>53</v>
      </c>
      <c r="C50" s="6">
        <v>34</v>
      </c>
      <c r="D50" s="6">
        <v>42</v>
      </c>
      <c r="E50" s="6">
        <v>35</v>
      </c>
      <c r="F50" s="6">
        <v>32</v>
      </c>
      <c r="G50" s="6">
        <v>29</v>
      </c>
      <c r="H50" s="6">
        <v>4</v>
      </c>
      <c r="I50" s="6">
        <v>1</v>
      </c>
      <c r="J50" s="6">
        <v>0</v>
      </c>
      <c r="K50" s="8">
        <f>SUM(B50:J50)</f>
        <v>230</v>
      </c>
      <c r="L50" s="6"/>
    </row>
    <row r="51" spans="1:12" ht="13" x14ac:dyDescent="0.3">
      <c r="A51" s="5" t="s">
        <v>58</v>
      </c>
      <c r="B51" s="8">
        <v>192</v>
      </c>
      <c r="C51" s="6">
        <v>54</v>
      </c>
      <c r="D51" s="6">
        <v>100</v>
      </c>
      <c r="E51" s="6">
        <v>134</v>
      </c>
      <c r="F51" s="6">
        <v>105</v>
      </c>
      <c r="G51" s="6">
        <v>26</v>
      </c>
      <c r="H51" s="6">
        <v>6</v>
      </c>
      <c r="I51" s="6">
        <v>1</v>
      </c>
      <c r="J51" s="6">
        <v>0</v>
      </c>
      <c r="K51" s="8">
        <f t="shared" si="0"/>
        <v>618</v>
      </c>
      <c r="L51" s="6"/>
    </row>
    <row r="52" spans="1:12" ht="13" x14ac:dyDescent="0.3">
      <c r="A52" s="5" t="s">
        <v>59</v>
      </c>
      <c r="B52" s="8">
        <v>390</v>
      </c>
      <c r="C52" s="6">
        <v>2</v>
      </c>
      <c r="D52" s="6">
        <v>4</v>
      </c>
      <c r="E52" s="6">
        <v>4</v>
      </c>
      <c r="F52" s="6">
        <v>3</v>
      </c>
      <c r="G52" s="6">
        <v>0</v>
      </c>
      <c r="H52" s="6">
        <v>1</v>
      </c>
      <c r="I52" s="6">
        <v>0</v>
      </c>
      <c r="J52" s="6">
        <v>0</v>
      </c>
      <c r="K52" s="8">
        <f t="shared" si="0"/>
        <v>404</v>
      </c>
      <c r="L52" s="6"/>
    </row>
    <row r="53" spans="1:12" ht="13" x14ac:dyDescent="0.3">
      <c r="A53" s="5" t="s">
        <v>60</v>
      </c>
      <c r="B53" s="8">
        <v>33</v>
      </c>
      <c r="C53" s="6">
        <v>7</v>
      </c>
      <c r="D53" s="6">
        <v>30</v>
      </c>
      <c r="E53" s="6">
        <v>20</v>
      </c>
      <c r="F53" s="6">
        <v>7</v>
      </c>
      <c r="G53" s="6">
        <v>1</v>
      </c>
      <c r="H53" s="6">
        <v>3</v>
      </c>
      <c r="I53" s="6">
        <v>0</v>
      </c>
      <c r="J53" s="6">
        <v>0</v>
      </c>
      <c r="K53" s="8">
        <f t="shared" si="0"/>
        <v>101</v>
      </c>
      <c r="L53" s="6"/>
    </row>
    <row r="54" spans="1:12" ht="13" x14ac:dyDescent="0.3">
      <c r="A54" s="5" t="s">
        <v>61</v>
      </c>
      <c r="B54" s="8">
        <v>304</v>
      </c>
      <c r="C54" s="6">
        <v>167</v>
      </c>
      <c r="D54" s="6">
        <v>240</v>
      </c>
      <c r="E54" s="6">
        <v>266</v>
      </c>
      <c r="F54" s="6">
        <v>186</v>
      </c>
      <c r="G54" s="6">
        <v>115</v>
      </c>
      <c r="H54" s="6">
        <v>27</v>
      </c>
      <c r="I54" s="6">
        <v>0</v>
      </c>
      <c r="J54" s="6">
        <v>0</v>
      </c>
      <c r="K54" s="8">
        <f>SUM(B54:J54)</f>
        <v>1305</v>
      </c>
      <c r="L54" s="6"/>
    </row>
    <row r="55" spans="1:12" ht="13" x14ac:dyDescent="0.3">
      <c r="A55" s="5" t="s">
        <v>62</v>
      </c>
      <c r="B55" s="8">
        <v>734</v>
      </c>
      <c r="C55" s="8">
        <v>367</v>
      </c>
      <c r="D55" s="6">
        <v>469</v>
      </c>
      <c r="E55" s="6">
        <v>290</v>
      </c>
      <c r="F55" s="6">
        <v>175</v>
      </c>
      <c r="G55" s="6">
        <v>50</v>
      </c>
      <c r="H55" s="6">
        <v>6</v>
      </c>
      <c r="I55" s="6">
        <v>1</v>
      </c>
      <c r="J55" s="6">
        <v>0</v>
      </c>
      <c r="K55" s="8">
        <f>SUM(B55:J55)</f>
        <v>2092</v>
      </c>
      <c r="L55" s="6"/>
    </row>
    <row r="56" spans="1:12" ht="13" x14ac:dyDescent="0.3">
      <c r="A56" s="5" t="s">
        <v>63</v>
      </c>
      <c r="B56" s="6">
        <v>76</v>
      </c>
      <c r="C56" s="6">
        <v>18</v>
      </c>
      <c r="D56" s="6">
        <v>32</v>
      </c>
      <c r="E56" s="6">
        <v>32</v>
      </c>
      <c r="F56" s="6">
        <v>21</v>
      </c>
      <c r="G56" s="6">
        <v>7</v>
      </c>
      <c r="H56" s="6">
        <v>3</v>
      </c>
      <c r="I56" s="6">
        <v>0</v>
      </c>
      <c r="J56" s="6">
        <v>0</v>
      </c>
      <c r="K56" s="8">
        <f t="shared" si="0"/>
        <v>189</v>
      </c>
      <c r="L56" s="6"/>
    </row>
    <row r="57" spans="1:12" ht="13" x14ac:dyDescent="0.3">
      <c r="A57" s="5" t="s">
        <v>64</v>
      </c>
      <c r="B57" s="8">
        <v>463</v>
      </c>
      <c r="C57" s="6">
        <v>303</v>
      </c>
      <c r="D57" s="6">
        <v>393</v>
      </c>
      <c r="E57" s="6">
        <v>419</v>
      </c>
      <c r="F57" s="6">
        <v>211</v>
      </c>
      <c r="G57" s="6">
        <v>91</v>
      </c>
      <c r="H57" s="6">
        <v>13</v>
      </c>
      <c r="I57" s="6">
        <v>1</v>
      </c>
      <c r="J57" s="6">
        <v>0</v>
      </c>
      <c r="K57" s="6">
        <f t="shared" si="0"/>
        <v>1894</v>
      </c>
      <c r="L57" s="6"/>
    </row>
    <row r="58" spans="1:12" ht="13" x14ac:dyDescent="0.3">
      <c r="A58" s="5" t="s">
        <v>65</v>
      </c>
      <c r="B58" s="8">
        <v>70</v>
      </c>
      <c r="C58" s="6">
        <v>20</v>
      </c>
      <c r="D58" s="6">
        <v>44</v>
      </c>
      <c r="E58" s="6">
        <v>34</v>
      </c>
      <c r="F58" s="6">
        <v>12</v>
      </c>
      <c r="G58" s="6">
        <v>7</v>
      </c>
      <c r="H58" s="6">
        <v>1</v>
      </c>
      <c r="I58" s="6">
        <v>0</v>
      </c>
      <c r="J58" s="6">
        <v>0</v>
      </c>
      <c r="K58" s="6">
        <f>SUM(B58:J58)</f>
        <v>188</v>
      </c>
      <c r="L58" s="6"/>
    </row>
    <row r="59" spans="1:12" ht="13" x14ac:dyDescent="0.3">
      <c r="A59" s="5" t="s">
        <v>66</v>
      </c>
      <c r="B59" s="8">
        <v>272</v>
      </c>
      <c r="C59" s="6">
        <v>239</v>
      </c>
      <c r="D59" s="6">
        <v>434</v>
      </c>
      <c r="E59" s="6">
        <v>540</v>
      </c>
      <c r="F59" s="6">
        <v>309</v>
      </c>
      <c r="G59" s="6">
        <v>114</v>
      </c>
      <c r="H59" s="6">
        <v>30</v>
      </c>
      <c r="I59" s="6">
        <v>1</v>
      </c>
      <c r="J59" s="6">
        <v>0</v>
      </c>
      <c r="K59" s="6">
        <f t="shared" si="0"/>
        <v>1939</v>
      </c>
      <c r="L59" s="6"/>
    </row>
    <row r="60" spans="1:12" ht="13" x14ac:dyDescent="0.3">
      <c r="A60" s="5" t="s">
        <v>67</v>
      </c>
      <c r="B60" s="8">
        <v>554</v>
      </c>
      <c r="C60" s="6">
        <v>63</v>
      </c>
      <c r="D60" s="6">
        <v>92</v>
      </c>
      <c r="E60" s="6">
        <v>73</v>
      </c>
      <c r="F60" s="6">
        <v>29</v>
      </c>
      <c r="G60" s="6">
        <v>4</v>
      </c>
      <c r="H60" s="6">
        <v>2</v>
      </c>
      <c r="I60" s="6">
        <v>0</v>
      </c>
      <c r="J60" s="6">
        <v>0</v>
      </c>
      <c r="K60" s="8">
        <f t="shared" si="0"/>
        <v>817</v>
      </c>
      <c r="L60" s="6"/>
    </row>
    <row r="61" spans="1:12" ht="13" x14ac:dyDescent="0.3">
      <c r="A61" s="5" t="s">
        <v>68</v>
      </c>
      <c r="B61" s="8">
        <v>102</v>
      </c>
      <c r="C61" s="6">
        <v>16</v>
      </c>
      <c r="D61" s="6">
        <v>28</v>
      </c>
      <c r="E61" s="6">
        <v>17</v>
      </c>
      <c r="F61" s="6">
        <v>12</v>
      </c>
      <c r="G61" s="6">
        <v>1</v>
      </c>
      <c r="H61" s="6">
        <v>2</v>
      </c>
      <c r="I61" s="6">
        <v>0</v>
      </c>
      <c r="J61" s="6">
        <v>0</v>
      </c>
      <c r="K61" s="8">
        <f>SUM(B61:J61)</f>
        <v>178</v>
      </c>
      <c r="L61" s="6"/>
    </row>
    <row r="62" spans="1:12" ht="13" x14ac:dyDescent="0.3">
      <c r="A62" s="5" t="s">
        <v>69</v>
      </c>
      <c r="B62" s="8">
        <v>171</v>
      </c>
      <c r="C62" s="6">
        <v>67</v>
      </c>
      <c r="D62" s="6">
        <v>122</v>
      </c>
      <c r="E62" s="6">
        <v>103</v>
      </c>
      <c r="F62" s="6">
        <v>61</v>
      </c>
      <c r="G62" s="6">
        <v>18</v>
      </c>
      <c r="H62" s="6">
        <v>8</v>
      </c>
      <c r="I62" s="6">
        <v>0</v>
      </c>
      <c r="J62" s="6">
        <v>0</v>
      </c>
      <c r="K62" s="8">
        <f t="shared" si="0"/>
        <v>550</v>
      </c>
      <c r="L62" s="6"/>
    </row>
    <row r="63" spans="1:12" ht="13" x14ac:dyDescent="0.3">
      <c r="A63" s="5" t="s">
        <v>70</v>
      </c>
      <c r="B63" s="8">
        <v>131</v>
      </c>
      <c r="C63" s="6">
        <v>26</v>
      </c>
      <c r="D63" s="6">
        <v>93</v>
      </c>
      <c r="E63" s="6">
        <v>49</v>
      </c>
      <c r="F63" s="6">
        <v>23</v>
      </c>
      <c r="G63" s="6">
        <v>10</v>
      </c>
      <c r="H63" s="6">
        <v>5</v>
      </c>
      <c r="I63" s="6">
        <v>1</v>
      </c>
      <c r="J63" s="6">
        <v>0</v>
      </c>
      <c r="K63" s="8">
        <f t="shared" si="0"/>
        <v>338</v>
      </c>
      <c r="L63" s="6"/>
    </row>
    <row r="64" spans="1:12" ht="13" x14ac:dyDescent="0.3">
      <c r="A64" s="5" t="s">
        <v>71</v>
      </c>
      <c r="B64" s="8">
        <v>45</v>
      </c>
      <c r="C64" s="6">
        <v>15</v>
      </c>
      <c r="D64" s="6">
        <v>31</v>
      </c>
      <c r="E64" s="6">
        <v>49</v>
      </c>
      <c r="F64" s="6">
        <v>45</v>
      </c>
      <c r="G64" s="6">
        <v>12</v>
      </c>
      <c r="H64" s="6">
        <v>0</v>
      </c>
      <c r="I64" s="6">
        <v>0</v>
      </c>
      <c r="J64" s="6">
        <v>0</v>
      </c>
      <c r="K64" s="8">
        <f t="shared" si="0"/>
        <v>197</v>
      </c>
      <c r="L64" s="6"/>
    </row>
    <row r="65" spans="1:12" ht="13" x14ac:dyDescent="0.3">
      <c r="A65" s="2" t="s">
        <v>10</v>
      </c>
      <c r="B65" s="2">
        <f t="shared" ref="B65:K65" si="1">SUM(B8:B64)</f>
        <v>34980</v>
      </c>
      <c r="C65" s="2">
        <f t="shared" si="1"/>
        <v>14369</v>
      </c>
      <c r="D65" s="2">
        <f t="shared" si="1"/>
        <v>10750</v>
      </c>
      <c r="E65" s="2">
        <f t="shared" si="1"/>
        <v>7089</v>
      </c>
      <c r="F65" s="2">
        <f t="shared" si="1"/>
        <v>3406</v>
      </c>
      <c r="G65" s="2">
        <f t="shared" si="1"/>
        <v>1341</v>
      </c>
      <c r="H65" s="2">
        <f t="shared" si="1"/>
        <v>460</v>
      </c>
      <c r="I65" s="2">
        <f t="shared" si="1"/>
        <v>25</v>
      </c>
      <c r="J65" s="2">
        <f t="shared" si="1"/>
        <v>0</v>
      </c>
      <c r="K65" s="2">
        <f t="shared" si="1"/>
        <v>72420</v>
      </c>
      <c r="L65" s="4">
        <f>SUM('2012'!J32-'2011'!J32)</f>
        <v>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4"/>
  <sheetViews>
    <sheetView zoomScale="85" zoomScaleNormal="85" workbookViewId="0">
      <selection activeCell="A3" sqref="A3"/>
    </sheetView>
  </sheetViews>
  <sheetFormatPr defaultColWidth="8.81640625" defaultRowHeight="12.5" x14ac:dyDescent="0.25"/>
  <cols>
    <col min="1" max="1" width="23" style="22" customWidth="1"/>
    <col min="2" max="11" width="8.81640625" style="22"/>
    <col min="12" max="12" width="11.1796875" style="22" customWidth="1"/>
    <col min="13" max="16384" width="8.81640625" style="22"/>
  </cols>
  <sheetData>
    <row r="1" spans="1:12" ht="15.5" x14ac:dyDescent="0.25">
      <c r="A1" s="19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3" spans="1:12" ht="33.75" customHeigh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36.75" customHeight="1" x14ac:dyDescent="0.25">
      <c r="A7" s="25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32" t="s">
        <v>12</v>
      </c>
    </row>
    <row r="8" spans="1:12" ht="12.75" customHeight="1" x14ac:dyDescent="0.3">
      <c r="A8" s="27" t="s">
        <v>75</v>
      </c>
      <c r="B8" s="28">
        <v>19246</v>
      </c>
      <c r="C8" s="28">
        <v>6305</v>
      </c>
      <c r="D8" s="28">
        <v>1836</v>
      </c>
      <c r="E8" s="28">
        <v>841</v>
      </c>
      <c r="F8" s="28">
        <v>336</v>
      </c>
      <c r="G8" s="28">
        <v>128</v>
      </c>
      <c r="H8" s="28">
        <v>26</v>
      </c>
      <c r="I8" s="28">
        <v>12</v>
      </c>
      <c r="J8" s="28">
        <v>0</v>
      </c>
      <c r="K8" s="28">
        <f>SUM(B8:J8)</f>
        <v>28730</v>
      </c>
      <c r="L8" s="27">
        <f>K8-'2017'!K8</f>
        <v>128</v>
      </c>
    </row>
    <row r="9" spans="1:12" ht="13" x14ac:dyDescent="0.3">
      <c r="A9" s="27" t="s">
        <v>16</v>
      </c>
      <c r="B9" s="30">
        <v>42</v>
      </c>
      <c r="C9" s="30">
        <v>50</v>
      </c>
      <c r="D9" s="30">
        <v>41</v>
      </c>
      <c r="E9" s="30">
        <v>36</v>
      </c>
      <c r="F9" s="30">
        <v>22</v>
      </c>
      <c r="G9" s="30">
        <v>6</v>
      </c>
      <c r="H9" s="30">
        <v>6</v>
      </c>
      <c r="I9" s="30">
        <v>0</v>
      </c>
      <c r="J9" s="30">
        <v>0</v>
      </c>
      <c r="K9" s="30">
        <f>SUM(B9:J9)</f>
        <v>203</v>
      </c>
      <c r="L9" s="27">
        <f>K9-'2017'!K9</f>
        <v>-1</v>
      </c>
    </row>
    <row r="10" spans="1:12" ht="13" x14ac:dyDescent="0.3">
      <c r="A10" s="27" t="s">
        <v>17</v>
      </c>
      <c r="B10" s="30">
        <v>63</v>
      </c>
      <c r="C10" s="30">
        <v>56</v>
      </c>
      <c r="D10" s="30">
        <v>20</v>
      </c>
      <c r="E10" s="30">
        <v>21</v>
      </c>
      <c r="F10" s="30">
        <v>23</v>
      </c>
      <c r="G10" s="30">
        <v>46</v>
      </c>
      <c r="H10" s="30">
        <v>30</v>
      </c>
      <c r="I10" s="30">
        <v>0</v>
      </c>
      <c r="J10" s="30">
        <v>0</v>
      </c>
      <c r="K10" s="30">
        <f t="shared" ref="K10:K63" si="0">SUM(B10:J10)</f>
        <v>259</v>
      </c>
      <c r="L10" s="27">
        <f>K10-'2017'!K10</f>
        <v>0</v>
      </c>
    </row>
    <row r="11" spans="1:12" ht="13" x14ac:dyDescent="0.3">
      <c r="A11" s="27" t="s">
        <v>18</v>
      </c>
      <c r="B11" s="30">
        <v>364</v>
      </c>
      <c r="C11" s="30">
        <v>120</v>
      </c>
      <c r="D11" s="30">
        <v>150</v>
      </c>
      <c r="E11" s="30">
        <v>76</v>
      </c>
      <c r="F11" s="30">
        <v>40</v>
      </c>
      <c r="G11" s="30">
        <v>16</v>
      </c>
      <c r="H11" s="30">
        <v>3</v>
      </c>
      <c r="I11" s="30">
        <v>0</v>
      </c>
      <c r="J11" s="30">
        <v>0</v>
      </c>
      <c r="K11" s="30">
        <f t="shared" si="0"/>
        <v>769</v>
      </c>
      <c r="L11" s="27">
        <f>K11-'2017'!K11</f>
        <v>0</v>
      </c>
    </row>
    <row r="12" spans="1:12" ht="13" x14ac:dyDescent="0.3">
      <c r="A12" s="27" t="s">
        <v>19</v>
      </c>
      <c r="B12" s="30">
        <v>345</v>
      </c>
      <c r="C12" s="30">
        <v>213</v>
      </c>
      <c r="D12" s="30">
        <v>335</v>
      </c>
      <c r="E12" s="30">
        <v>261</v>
      </c>
      <c r="F12" s="30">
        <v>146</v>
      </c>
      <c r="G12" s="30">
        <v>38</v>
      </c>
      <c r="H12" s="30">
        <v>10</v>
      </c>
      <c r="I12" s="30">
        <v>1</v>
      </c>
      <c r="J12" s="30">
        <v>0</v>
      </c>
      <c r="K12" s="30">
        <f t="shared" si="0"/>
        <v>1349</v>
      </c>
      <c r="L12" s="27">
        <f>K12-'2017'!K12</f>
        <v>18</v>
      </c>
    </row>
    <row r="13" spans="1:12" ht="13" x14ac:dyDescent="0.3">
      <c r="A13" s="27" t="s">
        <v>20</v>
      </c>
      <c r="B13" s="30">
        <v>2498</v>
      </c>
      <c r="C13" s="30">
        <v>898</v>
      </c>
      <c r="D13" s="30">
        <v>1113</v>
      </c>
      <c r="E13" s="30">
        <v>654</v>
      </c>
      <c r="F13" s="30">
        <v>197</v>
      </c>
      <c r="G13" s="30">
        <v>66</v>
      </c>
      <c r="H13" s="30">
        <v>23</v>
      </c>
      <c r="I13" s="30">
        <v>1</v>
      </c>
      <c r="J13" s="30">
        <v>0</v>
      </c>
      <c r="K13" s="30">
        <f t="shared" si="0"/>
        <v>5450</v>
      </c>
      <c r="L13" s="27">
        <f>K13-'2017'!K13</f>
        <v>64</v>
      </c>
    </row>
    <row r="14" spans="1:12" ht="13" x14ac:dyDescent="0.3">
      <c r="A14" s="27" t="s">
        <v>21</v>
      </c>
      <c r="B14" s="30">
        <v>44</v>
      </c>
      <c r="C14" s="30">
        <v>50</v>
      </c>
      <c r="D14" s="30">
        <v>38</v>
      </c>
      <c r="E14" s="30">
        <v>36</v>
      </c>
      <c r="F14" s="30">
        <v>43</v>
      </c>
      <c r="G14" s="30">
        <v>21</v>
      </c>
      <c r="H14" s="30">
        <v>4</v>
      </c>
      <c r="I14" s="30">
        <v>0</v>
      </c>
      <c r="J14" s="30">
        <v>0</v>
      </c>
      <c r="K14" s="30">
        <f t="shared" si="0"/>
        <v>236</v>
      </c>
      <c r="L14" s="27">
        <f>K14-'2017'!K14</f>
        <v>0</v>
      </c>
    </row>
    <row r="15" spans="1:12" ht="13" x14ac:dyDescent="0.3">
      <c r="A15" s="27" t="s">
        <v>22</v>
      </c>
      <c r="B15" s="30">
        <v>566</v>
      </c>
      <c r="C15" s="30">
        <v>2475</v>
      </c>
      <c r="D15" s="30">
        <v>1117</v>
      </c>
      <c r="E15" s="30">
        <v>596</v>
      </c>
      <c r="F15" s="30">
        <v>183</v>
      </c>
      <c r="G15" s="30">
        <v>59</v>
      </c>
      <c r="H15" s="30">
        <v>15</v>
      </c>
      <c r="I15" s="30">
        <v>0</v>
      </c>
      <c r="J15" s="30">
        <v>0</v>
      </c>
      <c r="K15" s="30">
        <f>SUM(B15:J15)</f>
        <v>5011</v>
      </c>
      <c r="L15" s="27">
        <f>K15-'2017'!K15</f>
        <v>3</v>
      </c>
    </row>
    <row r="16" spans="1:12" ht="13" x14ac:dyDescent="0.3">
      <c r="A16" s="27" t="s">
        <v>23</v>
      </c>
      <c r="B16" s="30">
        <v>1434</v>
      </c>
      <c r="C16" s="31">
        <v>396</v>
      </c>
      <c r="D16" s="31">
        <v>442</v>
      </c>
      <c r="E16" s="31">
        <v>326</v>
      </c>
      <c r="F16" s="31">
        <v>82</v>
      </c>
      <c r="G16" s="31">
        <v>26</v>
      </c>
      <c r="H16" s="31">
        <v>10</v>
      </c>
      <c r="I16" s="31">
        <v>0</v>
      </c>
      <c r="J16" s="31">
        <v>0</v>
      </c>
      <c r="K16" s="30">
        <f>SUM(B16:J16)</f>
        <v>2716</v>
      </c>
      <c r="L16" s="27">
        <f>K16-'2017'!K16</f>
        <v>10</v>
      </c>
    </row>
    <row r="17" spans="1:12" ht="13" x14ac:dyDescent="0.3">
      <c r="A17" s="27" t="s">
        <v>24</v>
      </c>
      <c r="B17" s="30">
        <v>990</v>
      </c>
      <c r="C17" s="31">
        <v>465</v>
      </c>
      <c r="D17" s="31">
        <v>605</v>
      </c>
      <c r="E17" s="31">
        <v>300</v>
      </c>
      <c r="F17" s="31">
        <v>67</v>
      </c>
      <c r="G17" s="31">
        <v>36</v>
      </c>
      <c r="H17" s="31">
        <v>15</v>
      </c>
      <c r="I17" s="31">
        <v>0</v>
      </c>
      <c r="J17" s="31">
        <v>0</v>
      </c>
      <c r="K17" s="30">
        <f>SUM(B17:J17)</f>
        <v>2478</v>
      </c>
      <c r="L17" s="27">
        <f>K17-'2017'!K17</f>
        <v>3</v>
      </c>
    </row>
    <row r="18" spans="1:12" ht="13" x14ac:dyDescent="0.3">
      <c r="A18" s="27" t="s">
        <v>25</v>
      </c>
      <c r="B18" s="30">
        <v>224</v>
      </c>
      <c r="C18" s="31">
        <v>38</v>
      </c>
      <c r="D18" s="31">
        <v>72</v>
      </c>
      <c r="E18" s="31">
        <v>20</v>
      </c>
      <c r="F18" s="31">
        <v>4</v>
      </c>
      <c r="G18" s="31">
        <v>6</v>
      </c>
      <c r="H18" s="31">
        <v>1</v>
      </c>
      <c r="I18" s="31">
        <v>1</v>
      </c>
      <c r="J18" s="31">
        <v>0</v>
      </c>
      <c r="K18" s="30">
        <f t="shared" si="0"/>
        <v>366</v>
      </c>
      <c r="L18" s="27">
        <f>K18-'2017'!K18</f>
        <v>3</v>
      </c>
    </row>
    <row r="19" spans="1:12" ht="13" x14ac:dyDescent="0.3">
      <c r="A19" s="27" t="s">
        <v>26</v>
      </c>
      <c r="B19" s="30">
        <v>195</v>
      </c>
      <c r="C19" s="31">
        <v>288</v>
      </c>
      <c r="D19" s="31">
        <v>386</v>
      </c>
      <c r="E19" s="31">
        <v>181</v>
      </c>
      <c r="F19" s="31">
        <v>143</v>
      </c>
      <c r="G19" s="31">
        <v>33</v>
      </c>
      <c r="H19" s="31">
        <v>11</v>
      </c>
      <c r="I19" s="31">
        <v>2</v>
      </c>
      <c r="J19" s="31">
        <v>0</v>
      </c>
      <c r="K19" s="30">
        <f t="shared" si="0"/>
        <v>1239</v>
      </c>
      <c r="L19" s="27">
        <f>K19-'2017'!K19</f>
        <v>0</v>
      </c>
    </row>
    <row r="20" spans="1:12" ht="13" x14ac:dyDescent="0.3">
      <c r="A20" s="27" t="s">
        <v>27</v>
      </c>
      <c r="B20" s="30">
        <v>43</v>
      </c>
      <c r="C20" s="31">
        <v>18</v>
      </c>
      <c r="D20" s="31">
        <v>35</v>
      </c>
      <c r="E20" s="31">
        <v>46</v>
      </c>
      <c r="F20" s="31">
        <v>17</v>
      </c>
      <c r="G20" s="31">
        <v>17</v>
      </c>
      <c r="H20" s="31">
        <v>6</v>
      </c>
      <c r="I20" s="31">
        <v>0</v>
      </c>
      <c r="J20" s="31">
        <v>0</v>
      </c>
      <c r="K20" s="30">
        <f t="shared" si="0"/>
        <v>182</v>
      </c>
      <c r="L20" s="27">
        <f>K20-'2017'!K20</f>
        <v>0</v>
      </c>
    </row>
    <row r="21" spans="1:12" ht="13" x14ac:dyDescent="0.3">
      <c r="A21" s="27" t="s">
        <v>28</v>
      </c>
      <c r="B21" s="30">
        <v>35</v>
      </c>
      <c r="C21" s="31">
        <v>5</v>
      </c>
      <c r="D21" s="31">
        <v>12</v>
      </c>
      <c r="E21" s="31">
        <v>11</v>
      </c>
      <c r="F21" s="31">
        <v>5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70</v>
      </c>
      <c r="L21" s="27">
        <f>K21-'2017'!K21</f>
        <v>0</v>
      </c>
    </row>
    <row r="22" spans="1:12" ht="13" x14ac:dyDescent="0.3">
      <c r="A22" s="27" t="s">
        <v>29</v>
      </c>
      <c r="B22" s="30">
        <v>107</v>
      </c>
      <c r="C22" s="31">
        <v>27</v>
      </c>
      <c r="D22" s="31">
        <v>75</v>
      </c>
      <c r="E22" s="31">
        <v>37</v>
      </c>
      <c r="F22" s="31">
        <v>26</v>
      </c>
      <c r="G22" s="31">
        <v>6</v>
      </c>
      <c r="H22" s="31">
        <v>2</v>
      </c>
      <c r="I22" s="31">
        <v>0</v>
      </c>
      <c r="J22" s="31">
        <v>0</v>
      </c>
      <c r="K22" s="30">
        <f>SUM(B22:J22)</f>
        <v>280</v>
      </c>
      <c r="L22" s="27">
        <f>K22-'2017'!K22</f>
        <v>0</v>
      </c>
    </row>
    <row r="23" spans="1:12" ht="13" x14ac:dyDescent="0.3">
      <c r="A23" s="27" t="s">
        <v>30</v>
      </c>
      <c r="B23" s="30">
        <v>32</v>
      </c>
      <c r="C23" s="31">
        <v>23</v>
      </c>
      <c r="D23" s="31">
        <v>14</v>
      </c>
      <c r="E23" s="31">
        <v>12</v>
      </c>
      <c r="F23" s="31">
        <v>35</v>
      </c>
      <c r="G23" s="31">
        <v>39</v>
      </c>
      <c r="H23" s="31">
        <v>14</v>
      </c>
      <c r="I23" s="31">
        <v>1</v>
      </c>
      <c r="J23" s="31">
        <v>0</v>
      </c>
      <c r="K23" s="30">
        <f t="shared" si="0"/>
        <v>170</v>
      </c>
      <c r="L23" s="27">
        <f>K23-'2017'!K23</f>
        <v>1</v>
      </c>
    </row>
    <row r="24" spans="1:12" ht="13" x14ac:dyDescent="0.3">
      <c r="A24" s="27" t="s">
        <v>31</v>
      </c>
      <c r="B24" s="30">
        <v>202</v>
      </c>
      <c r="C24" s="31">
        <v>230</v>
      </c>
      <c r="D24" s="31">
        <v>156</v>
      </c>
      <c r="E24" s="31">
        <v>122</v>
      </c>
      <c r="F24" s="31">
        <v>44</v>
      </c>
      <c r="G24" s="31">
        <v>3</v>
      </c>
      <c r="H24" s="31">
        <v>2</v>
      </c>
      <c r="I24" s="31">
        <v>0</v>
      </c>
      <c r="J24" s="31">
        <v>0</v>
      </c>
      <c r="K24" s="30">
        <f t="shared" si="0"/>
        <v>759</v>
      </c>
      <c r="L24" s="27">
        <f>K24-'2017'!K24</f>
        <v>5</v>
      </c>
    </row>
    <row r="25" spans="1:12" ht="13" x14ac:dyDescent="0.3">
      <c r="A25" s="27" t="s">
        <v>32</v>
      </c>
      <c r="B25" s="30">
        <v>211</v>
      </c>
      <c r="C25" s="31">
        <v>150</v>
      </c>
      <c r="D25" s="31">
        <v>235</v>
      </c>
      <c r="E25" s="31">
        <v>210</v>
      </c>
      <c r="F25" s="31">
        <v>122</v>
      </c>
      <c r="G25" s="31">
        <v>49</v>
      </c>
      <c r="H25" s="31">
        <v>17</v>
      </c>
      <c r="I25" s="31">
        <v>0</v>
      </c>
      <c r="J25" s="31">
        <v>0</v>
      </c>
      <c r="K25" s="30">
        <f t="shared" si="0"/>
        <v>994</v>
      </c>
      <c r="L25" s="27">
        <f>K25-'2017'!K25</f>
        <v>7</v>
      </c>
    </row>
    <row r="26" spans="1:12" ht="13" x14ac:dyDescent="0.3">
      <c r="A26" s="27" t="s">
        <v>33</v>
      </c>
      <c r="B26" s="30">
        <v>784</v>
      </c>
      <c r="C26" s="31">
        <v>297</v>
      </c>
      <c r="D26" s="31">
        <v>56</v>
      </c>
      <c r="E26" s="31">
        <v>24</v>
      </c>
      <c r="F26" s="31">
        <v>6</v>
      </c>
      <c r="G26" s="31">
        <v>6</v>
      </c>
      <c r="H26" s="31">
        <v>1</v>
      </c>
      <c r="I26" s="31">
        <v>0</v>
      </c>
      <c r="J26" s="31">
        <v>0</v>
      </c>
      <c r="K26" s="30">
        <f>SUM(B26:J26)</f>
        <v>1174</v>
      </c>
      <c r="L26" s="27">
        <f>K26-'2017'!K26</f>
        <v>1</v>
      </c>
    </row>
    <row r="27" spans="1:12" ht="13" x14ac:dyDescent="0.3">
      <c r="A27" s="27" t="s">
        <v>34</v>
      </c>
      <c r="B27" s="30">
        <v>388</v>
      </c>
      <c r="C27" s="31">
        <v>152</v>
      </c>
      <c r="D27" s="31">
        <v>256</v>
      </c>
      <c r="E27" s="31">
        <v>131</v>
      </c>
      <c r="F27" s="31">
        <v>90</v>
      </c>
      <c r="G27" s="31">
        <v>43</v>
      </c>
      <c r="H27" s="31">
        <v>8</v>
      </c>
      <c r="I27" s="31">
        <v>0</v>
      </c>
      <c r="J27" s="31">
        <v>0</v>
      </c>
      <c r="K27" s="30">
        <f>SUM(B27:J27)</f>
        <v>1068</v>
      </c>
      <c r="L27" s="27">
        <f>K27-'2017'!K27</f>
        <v>2</v>
      </c>
    </row>
    <row r="28" spans="1:12" ht="13" x14ac:dyDescent="0.3">
      <c r="A28" s="27" t="s">
        <v>36</v>
      </c>
      <c r="B28" s="30">
        <v>11</v>
      </c>
      <c r="C28" s="31">
        <v>12</v>
      </c>
      <c r="D28" s="31">
        <v>10</v>
      </c>
      <c r="E28" s="31">
        <v>9</v>
      </c>
      <c r="F28" s="31">
        <v>7</v>
      </c>
      <c r="G28" s="31">
        <v>7</v>
      </c>
      <c r="H28" s="31">
        <v>7</v>
      </c>
      <c r="I28" s="31">
        <v>0</v>
      </c>
      <c r="J28" s="31">
        <v>0</v>
      </c>
      <c r="K28" s="30">
        <f t="shared" si="0"/>
        <v>63</v>
      </c>
      <c r="L28" s="27">
        <f>K28-'2017'!K29</f>
        <v>1</v>
      </c>
    </row>
    <row r="29" spans="1:12" ht="13" x14ac:dyDescent="0.3">
      <c r="A29" s="27" t="s">
        <v>37</v>
      </c>
      <c r="B29" s="30">
        <v>72</v>
      </c>
      <c r="C29" s="31">
        <v>21</v>
      </c>
      <c r="D29" s="31">
        <v>18</v>
      </c>
      <c r="E29" s="31">
        <v>19</v>
      </c>
      <c r="F29" s="31">
        <v>25</v>
      </c>
      <c r="G29" s="31">
        <v>10</v>
      </c>
      <c r="H29" s="31">
        <v>7</v>
      </c>
      <c r="I29" s="31">
        <v>0</v>
      </c>
      <c r="J29" s="31">
        <v>0</v>
      </c>
      <c r="K29" s="30">
        <f>SUM(B29:J29)</f>
        <v>172</v>
      </c>
      <c r="L29" s="27">
        <f>K29-'2017'!K30</f>
        <v>0</v>
      </c>
    </row>
    <row r="30" spans="1:12" ht="13" x14ac:dyDescent="0.3">
      <c r="A30" s="27" t="s">
        <v>38</v>
      </c>
      <c r="B30" s="30">
        <v>512</v>
      </c>
      <c r="C30" s="31">
        <v>191</v>
      </c>
      <c r="D30" s="31">
        <v>339</v>
      </c>
      <c r="E30" s="31">
        <v>175</v>
      </c>
      <c r="F30" s="31">
        <v>137</v>
      </c>
      <c r="G30" s="31">
        <v>55</v>
      </c>
      <c r="H30" s="31">
        <v>20</v>
      </c>
      <c r="I30" s="31">
        <v>4</v>
      </c>
      <c r="J30" s="31">
        <v>0</v>
      </c>
      <c r="K30" s="30">
        <f t="shared" si="0"/>
        <v>1433</v>
      </c>
      <c r="L30" s="27">
        <f>K30-'2017'!K31</f>
        <v>0</v>
      </c>
    </row>
    <row r="31" spans="1:12" ht="13" x14ac:dyDescent="0.3">
      <c r="A31" s="27" t="s">
        <v>39</v>
      </c>
      <c r="B31" s="30">
        <v>14</v>
      </c>
      <c r="C31" s="31">
        <v>7</v>
      </c>
      <c r="D31" s="31">
        <v>0</v>
      </c>
      <c r="E31" s="31">
        <v>9</v>
      </c>
      <c r="F31" s="31">
        <v>6</v>
      </c>
      <c r="G31" s="31">
        <v>5</v>
      </c>
      <c r="H31" s="31">
        <v>4</v>
      </c>
      <c r="I31" s="31">
        <v>0</v>
      </c>
      <c r="J31" s="31">
        <v>0</v>
      </c>
      <c r="K31" s="30">
        <f t="shared" si="0"/>
        <v>45</v>
      </c>
      <c r="L31" s="27">
        <f>K31-'2017'!K32</f>
        <v>-2</v>
      </c>
    </row>
    <row r="32" spans="1:12" ht="13" x14ac:dyDescent="0.3">
      <c r="A32" s="27" t="s">
        <v>40</v>
      </c>
      <c r="B32" s="30">
        <v>40</v>
      </c>
      <c r="C32" s="31">
        <v>20</v>
      </c>
      <c r="D32" s="31">
        <v>9</v>
      </c>
      <c r="E32" s="31">
        <v>2</v>
      </c>
      <c r="F32" s="31">
        <v>4</v>
      </c>
      <c r="G32" s="31">
        <v>9</v>
      </c>
      <c r="H32" s="31">
        <v>8</v>
      </c>
      <c r="I32" s="31">
        <v>0</v>
      </c>
      <c r="J32" s="31">
        <v>0</v>
      </c>
      <c r="K32" s="30">
        <f t="shared" si="0"/>
        <v>92</v>
      </c>
      <c r="L32" s="27">
        <f>K32-'2017'!K33</f>
        <v>0</v>
      </c>
    </row>
    <row r="33" spans="1:12" ht="13" x14ac:dyDescent="0.3">
      <c r="A33" s="27" t="s">
        <v>41</v>
      </c>
      <c r="B33" s="30">
        <v>304</v>
      </c>
      <c r="C33" s="31">
        <v>356</v>
      </c>
      <c r="D33" s="31">
        <v>385</v>
      </c>
      <c r="E33" s="31">
        <v>439</v>
      </c>
      <c r="F33" s="31">
        <v>159</v>
      </c>
      <c r="G33" s="31">
        <v>43</v>
      </c>
      <c r="H33" s="31">
        <v>13</v>
      </c>
      <c r="I33" s="31">
        <v>0</v>
      </c>
      <c r="J33" s="31">
        <v>0</v>
      </c>
      <c r="K33" s="30">
        <f t="shared" si="0"/>
        <v>1699</v>
      </c>
      <c r="L33" s="27">
        <f>K33-'2017'!K34</f>
        <v>46</v>
      </c>
    </row>
    <row r="34" spans="1:12" ht="13" x14ac:dyDescent="0.3">
      <c r="A34" s="27" t="s">
        <v>42</v>
      </c>
      <c r="B34" s="30">
        <v>352</v>
      </c>
      <c r="C34" s="31">
        <v>31</v>
      </c>
      <c r="D34" s="31">
        <v>48</v>
      </c>
      <c r="E34" s="31">
        <v>23</v>
      </c>
      <c r="F34" s="31">
        <v>7</v>
      </c>
      <c r="G34" s="31">
        <v>0</v>
      </c>
      <c r="H34" s="31">
        <v>0</v>
      </c>
      <c r="I34" s="31">
        <v>0</v>
      </c>
      <c r="J34" s="31">
        <v>0</v>
      </c>
      <c r="K34" s="30">
        <f t="shared" si="0"/>
        <v>461</v>
      </c>
      <c r="L34" s="27">
        <f>K34-'2017'!K35</f>
        <v>0</v>
      </c>
    </row>
    <row r="35" spans="1:12" ht="13" x14ac:dyDescent="0.3">
      <c r="A35" s="27" t="s">
        <v>43</v>
      </c>
      <c r="B35" s="30">
        <v>55</v>
      </c>
      <c r="C35" s="31">
        <v>22</v>
      </c>
      <c r="D35" s="31">
        <v>28</v>
      </c>
      <c r="E35" s="31">
        <v>12</v>
      </c>
      <c r="F35" s="31">
        <v>9</v>
      </c>
      <c r="G35" s="31">
        <v>0</v>
      </c>
      <c r="H35" s="31">
        <v>1</v>
      </c>
      <c r="I35" s="31">
        <v>0</v>
      </c>
      <c r="J35" s="31">
        <v>0</v>
      </c>
      <c r="K35" s="30">
        <f t="shared" si="0"/>
        <v>127</v>
      </c>
      <c r="L35" s="27">
        <f>K35-'2017'!K36</f>
        <v>1</v>
      </c>
    </row>
    <row r="36" spans="1:12" ht="13" x14ac:dyDescent="0.3">
      <c r="A36" s="27" t="s">
        <v>44</v>
      </c>
      <c r="B36" s="30">
        <v>58</v>
      </c>
      <c r="C36" s="31">
        <v>21</v>
      </c>
      <c r="D36" s="31">
        <v>9</v>
      </c>
      <c r="E36" s="31">
        <v>20</v>
      </c>
      <c r="F36" s="31">
        <v>18</v>
      </c>
      <c r="G36" s="31">
        <v>25</v>
      </c>
      <c r="H36" s="31">
        <v>25</v>
      </c>
      <c r="I36" s="31">
        <v>0</v>
      </c>
      <c r="J36" s="31">
        <v>0</v>
      </c>
      <c r="K36" s="31">
        <f t="shared" si="0"/>
        <v>176</v>
      </c>
      <c r="L36" s="27">
        <f>K36-'2017'!K37</f>
        <v>0</v>
      </c>
    </row>
    <row r="37" spans="1:12" ht="13" x14ac:dyDescent="0.3">
      <c r="A37" s="27" t="s">
        <v>45</v>
      </c>
      <c r="B37" s="30">
        <v>64</v>
      </c>
      <c r="C37" s="31">
        <v>41</v>
      </c>
      <c r="D37" s="31">
        <v>23</v>
      </c>
      <c r="E37" s="31">
        <v>35</v>
      </c>
      <c r="F37" s="31">
        <v>19</v>
      </c>
      <c r="G37" s="31">
        <v>11</v>
      </c>
      <c r="H37" s="31">
        <v>6</v>
      </c>
      <c r="I37" s="31">
        <v>0</v>
      </c>
      <c r="J37" s="31">
        <v>0</v>
      </c>
      <c r="K37" s="31">
        <f t="shared" si="0"/>
        <v>199</v>
      </c>
      <c r="L37" s="27">
        <f>K37-'2017'!K38</f>
        <v>-1</v>
      </c>
    </row>
    <row r="38" spans="1:12" ht="13" x14ac:dyDescent="0.3">
      <c r="A38" s="27" t="s">
        <v>46</v>
      </c>
      <c r="B38" s="30">
        <v>19</v>
      </c>
      <c r="C38" s="31">
        <v>16</v>
      </c>
      <c r="D38" s="31">
        <v>15</v>
      </c>
      <c r="E38" s="31">
        <v>20</v>
      </c>
      <c r="F38" s="31">
        <v>12</v>
      </c>
      <c r="G38" s="31">
        <v>12</v>
      </c>
      <c r="H38" s="31">
        <v>7</v>
      </c>
      <c r="I38" s="31">
        <v>0</v>
      </c>
      <c r="J38" s="31">
        <v>0</v>
      </c>
      <c r="K38" s="31">
        <f>SUM(B38:J38)</f>
        <v>101</v>
      </c>
      <c r="L38" s="27">
        <f>K38-'2017'!K39</f>
        <v>-1</v>
      </c>
    </row>
    <row r="39" spans="1:12" ht="13" x14ac:dyDescent="0.3">
      <c r="A39" s="27" t="s">
        <v>47</v>
      </c>
      <c r="B39" s="30">
        <v>271</v>
      </c>
      <c r="C39" s="31">
        <v>125</v>
      </c>
      <c r="D39" s="31">
        <v>235</v>
      </c>
      <c r="E39" s="31">
        <v>238</v>
      </c>
      <c r="F39" s="31">
        <v>94</v>
      </c>
      <c r="G39" s="31">
        <v>39</v>
      </c>
      <c r="H39" s="31">
        <v>26</v>
      </c>
      <c r="I39" s="31">
        <v>1</v>
      </c>
      <c r="J39" s="31">
        <v>0</v>
      </c>
      <c r="K39" s="30">
        <f t="shared" si="0"/>
        <v>1029</v>
      </c>
      <c r="L39" s="27">
        <f>K39-'2017'!K40</f>
        <v>1</v>
      </c>
    </row>
    <row r="40" spans="1:12" ht="13" x14ac:dyDescent="0.3">
      <c r="A40" s="27" t="s">
        <v>48</v>
      </c>
      <c r="B40" s="30">
        <v>172</v>
      </c>
      <c r="C40" s="31">
        <v>53</v>
      </c>
      <c r="D40" s="31">
        <v>40</v>
      </c>
      <c r="E40" s="31">
        <v>24</v>
      </c>
      <c r="F40" s="31">
        <v>26</v>
      </c>
      <c r="G40" s="31">
        <v>6</v>
      </c>
      <c r="H40" s="31">
        <v>3</v>
      </c>
      <c r="I40" s="31">
        <v>1</v>
      </c>
      <c r="J40" s="31">
        <v>0</v>
      </c>
      <c r="K40" s="30">
        <f t="shared" si="0"/>
        <v>325</v>
      </c>
      <c r="L40" s="27">
        <f>K40-'2017'!K41</f>
        <v>1</v>
      </c>
    </row>
    <row r="41" spans="1:12" ht="13" x14ac:dyDescent="0.3">
      <c r="A41" s="27" t="s">
        <v>49</v>
      </c>
      <c r="B41" s="30">
        <v>396</v>
      </c>
      <c r="C41" s="31">
        <v>75</v>
      </c>
      <c r="D41" s="31">
        <v>63</v>
      </c>
      <c r="E41" s="31">
        <v>16</v>
      </c>
      <c r="F41" s="31">
        <v>7</v>
      </c>
      <c r="G41" s="31">
        <v>0</v>
      </c>
      <c r="H41" s="31">
        <v>1</v>
      </c>
      <c r="I41" s="31">
        <v>0</v>
      </c>
      <c r="J41" s="31">
        <v>0</v>
      </c>
      <c r="K41" s="30">
        <f t="shared" si="0"/>
        <v>558</v>
      </c>
      <c r="L41" s="27">
        <f>K41-'2017'!K42</f>
        <v>4</v>
      </c>
    </row>
    <row r="42" spans="1:12" ht="13" x14ac:dyDescent="0.3">
      <c r="A42" s="27" t="s">
        <v>50</v>
      </c>
      <c r="B42" s="30">
        <v>39</v>
      </c>
      <c r="C42" s="31">
        <v>25</v>
      </c>
      <c r="D42" s="31">
        <v>19</v>
      </c>
      <c r="E42" s="31">
        <v>12</v>
      </c>
      <c r="F42" s="31">
        <v>10</v>
      </c>
      <c r="G42" s="31">
        <v>12</v>
      </c>
      <c r="H42" s="31">
        <v>8</v>
      </c>
      <c r="I42" s="31">
        <v>1</v>
      </c>
      <c r="J42" s="31">
        <v>0</v>
      </c>
      <c r="K42" s="30">
        <f t="shared" si="0"/>
        <v>126</v>
      </c>
      <c r="L42" s="27">
        <f>K42-'2017'!K43</f>
        <v>2</v>
      </c>
    </row>
    <row r="43" spans="1:12" ht="13" x14ac:dyDescent="0.3">
      <c r="A43" s="27" t="s">
        <v>51</v>
      </c>
      <c r="B43" s="30">
        <v>259</v>
      </c>
      <c r="C43" s="31">
        <v>185</v>
      </c>
      <c r="D43" s="31">
        <v>116</v>
      </c>
      <c r="E43" s="31">
        <v>114</v>
      </c>
      <c r="F43" s="31">
        <v>48</v>
      </c>
      <c r="G43" s="31">
        <v>36</v>
      </c>
      <c r="H43" s="31">
        <v>7</v>
      </c>
      <c r="I43" s="31">
        <v>0</v>
      </c>
      <c r="J43" s="31">
        <v>0</v>
      </c>
      <c r="K43" s="30">
        <f t="shared" si="0"/>
        <v>765</v>
      </c>
      <c r="L43" s="27">
        <f>K43-'2017'!K44</f>
        <v>1</v>
      </c>
    </row>
    <row r="44" spans="1:12" ht="13" x14ac:dyDescent="0.3">
      <c r="A44" s="27" t="s">
        <v>52</v>
      </c>
      <c r="B44" s="30">
        <v>59</v>
      </c>
      <c r="C44" s="31">
        <v>16</v>
      </c>
      <c r="D44" s="31">
        <v>26</v>
      </c>
      <c r="E44" s="31">
        <v>29</v>
      </c>
      <c r="F44" s="31">
        <v>10</v>
      </c>
      <c r="G44" s="31">
        <v>8</v>
      </c>
      <c r="H44" s="31">
        <v>5</v>
      </c>
      <c r="I44" s="31">
        <v>0</v>
      </c>
      <c r="J44" s="31">
        <v>0</v>
      </c>
      <c r="K44" s="30">
        <f t="shared" si="0"/>
        <v>153</v>
      </c>
      <c r="L44" s="27">
        <f>K44-'2017'!K45</f>
        <v>0</v>
      </c>
    </row>
    <row r="45" spans="1:12" ht="13" x14ac:dyDescent="0.3">
      <c r="A45" s="27" t="s">
        <v>53</v>
      </c>
      <c r="B45" s="30">
        <v>15</v>
      </c>
      <c r="C45" s="31">
        <v>11</v>
      </c>
      <c r="D45" s="31">
        <v>30</v>
      </c>
      <c r="E45" s="31">
        <v>10</v>
      </c>
      <c r="F45" s="31">
        <v>22</v>
      </c>
      <c r="G45" s="31">
        <v>9</v>
      </c>
      <c r="H45" s="31">
        <v>0</v>
      </c>
      <c r="I45" s="31">
        <v>0</v>
      </c>
      <c r="J45" s="31">
        <v>0</v>
      </c>
      <c r="K45" s="30">
        <f t="shared" si="0"/>
        <v>97</v>
      </c>
      <c r="L45" s="27">
        <f>K45-'2017'!K46</f>
        <v>0</v>
      </c>
    </row>
    <row r="46" spans="1:12" ht="13" x14ac:dyDescent="0.3">
      <c r="A46" s="27" t="s">
        <v>54</v>
      </c>
      <c r="B46" s="30">
        <v>154</v>
      </c>
      <c r="C46" s="31">
        <v>59</v>
      </c>
      <c r="D46" s="31">
        <v>81</v>
      </c>
      <c r="E46" s="31">
        <v>94</v>
      </c>
      <c r="F46" s="31">
        <v>43</v>
      </c>
      <c r="G46" s="31">
        <v>14</v>
      </c>
      <c r="H46" s="31">
        <v>6</v>
      </c>
      <c r="I46" s="31">
        <v>0</v>
      </c>
      <c r="J46" s="31">
        <v>0</v>
      </c>
      <c r="K46" s="31">
        <f>SUM(B46:J46)</f>
        <v>451</v>
      </c>
      <c r="L46" s="27">
        <f>K46-'2017'!K47</f>
        <v>-1</v>
      </c>
    </row>
    <row r="47" spans="1:12" ht="13" x14ac:dyDescent="0.3">
      <c r="A47" s="27" t="s">
        <v>55</v>
      </c>
      <c r="B47" s="30">
        <v>964</v>
      </c>
      <c r="C47" s="31">
        <v>475</v>
      </c>
      <c r="D47" s="31">
        <v>430</v>
      </c>
      <c r="E47" s="31">
        <v>158</v>
      </c>
      <c r="F47" s="31">
        <v>92</v>
      </c>
      <c r="G47" s="31">
        <v>16</v>
      </c>
      <c r="H47" s="31">
        <v>6</v>
      </c>
      <c r="I47" s="31">
        <v>0</v>
      </c>
      <c r="J47" s="31">
        <v>0</v>
      </c>
      <c r="K47" s="31">
        <f t="shared" si="0"/>
        <v>2141</v>
      </c>
      <c r="L47" s="27">
        <f>K47-'2017'!K48</f>
        <v>14</v>
      </c>
    </row>
    <row r="48" spans="1:12" ht="13" x14ac:dyDescent="0.3">
      <c r="A48" s="27" t="s">
        <v>56</v>
      </c>
      <c r="B48" s="30">
        <v>86</v>
      </c>
      <c r="C48" s="31">
        <v>40</v>
      </c>
      <c r="D48" s="31">
        <v>39</v>
      </c>
      <c r="E48" s="31">
        <v>29</v>
      </c>
      <c r="F48" s="31">
        <v>26</v>
      </c>
      <c r="G48" s="31">
        <v>10</v>
      </c>
      <c r="H48" s="31">
        <v>6</v>
      </c>
      <c r="I48" s="31">
        <v>0</v>
      </c>
      <c r="J48" s="31">
        <v>0</v>
      </c>
      <c r="K48" s="31">
        <f t="shared" si="0"/>
        <v>236</v>
      </c>
      <c r="L48" s="27">
        <f>K48-'2017'!K49</f>
        <v>-1</v>
      </c>
    </row>
    <row r="49" spans="1:12" ht="13" x14ac:dyDescent="0.3">
      <c r="A49" s="27" t="s">
        <v>57</v>
      </c>
      <c r="B49" s="30">
        <v>52</v>
      </c>
      <c r="C49" s="31">
        <v>33</v>
      </c>
      <c r="D49" s="31">
        <v>44</v>
      </c>
      <c r="E49" s="31">
        <v>37</v>
      </c>
      <c r="F49" s="31">
        <v>32</v>
      </c>
      <c r="G49" s="31">
        <v>32</v>
      </c>
      <c r="H49" s="31">
        <v>4</v>
      </c>
      <c r="I49" s="31">
        <v>1</v>
      </c>
      <c r="J49" s="31">
        <v>0</v>
      </c>
      <c r="K49" s="30">
        <f t="shared" si="0"/>
        <v>235</v>
      </c>
      <c r="L49" s="27">
        <f>K49-'2017'!K50</f>
        <v>1</v>
      </c>
    </row>
    <row r="50" spans="1:12" ht="13" x14ac:dyDescent="0.3">
      <c r="A50" s="27" t="s">
        <v>58</v>
      </c>
      <c r="B50" s="30">
        <v>166</v>
      </c>
      <c r="C50" s="31">
        <v>66</v>
      </c>
      <c r="D50" s="31">
        <v>100</v>
      </c>
      <c r="E50" s="31">
        <v>144</v>
      </c>
      <c r="F50" s="31">
        <v>116</v>
      </c>
      <c r="G50" s="31">
        <v>29</v>
      </c>
      <c r="H50" s="31">
        <v>6</v>
      </c>
      <c r="I50" s="31">
        <v>1</v>
      </c>
      <c r="J50" s="31">
        <v>0</v>
      </c>
      <c r="K50" s="30">
        <f t="shared" si="0"/>
        <v>628</v>
      </c>
      <c r="L50" s="27">
        <f>K50-'2017'!K51</f>
        <v>3</v>
      </c>
    </row>
    <row r="51" spans="1:12" ht="13" x14ac:dyDescent="0.3">
      <c r="A51" s="27" t="s">
        <v>59</v>
      </c>
      <c r="B51" s="30">
        <v>386</v>
      </c>
      <c r="C51" s="31">
        <v>34</v>
      </c>
      <c r="D51" s="31">
        <v>11</v>
      </c>
      <c r="E51" s="31">
        <v>18</v>
      </c>
      <c r="F51" s="31">
        <v>2</v>
      </c>
      <c r="G51" s="31">
        <v>0</v>
      </c>
      <c r="H51" s="31">
        <v>1</v>
      </c>
      <c r="I51" s="31">
        <v>0</v>
      </c>
      <c r="J51" s="31">
        <v>0</v>
      </c>
      <c r="K51" s="30">
        <f t="shared" si="0"/>
        <v>452</v>
      </c>
      <c r="L51" s="27">
        <f>K51-'2017'!K52</f>
        <v>32</v>
      </c>
    </row>
    <row r="52" spans="1:12" ht="13" x14ac:dyDescent="0.3">
      <c r="A52" s="27" t="s">
        <v>60</v>
      </c>
      <c r="B52" s="30">
        <v>32</v>
      </c>
      <c r="C52" s="31">
        <v>9</v>
      </c>
      <c r="D52" s="31">
        <v>33</v>
      </c>
      <c r="E52" s="31">
        <v>19</v>
      </c>
      <c r="F52" s="31">
        <v>9</v>
      </c>
      <c r="G52" s="31">
        <v>1</v>
      </c>
      <c r="H52" s="31">
        <v>3</v>
      </c>
      <c r="I52" s="31">
        <v>0</v>
      </c>
      <c r="J52" s="31">
        <v>0</v>
      </c>
      <c r="K52" s="30">
        <f>SUM(B52:J52)</f>
        <v>106</v>
      </c>
      <c r="L52" s="27">
        <f>K52-'2017'!K53</f>
        <v>0</v>
      </c>
    </row>
    <row r="53" spans="1:12" ht="13" x14ac:dyDescent="0.3">
      <c r="A53" s="27" t="s">
        <v>61</v>
      </c>
      <c r="B53" s="30">
        <v>317</v>
      </c>
      <c r="C53" s="31">
        <v>171</v>
      </c>
      <c r="D53" s="31">
        <v>240</v>
      </c>
      <c r="E53" s="31">
        <v>268</v>
      </c>
      <c r="F53" s="31">
        <v>209</v>
      </c>
      <c r="G53" s="31">
        <v>135</v>
      </c>
      <c r="H53" s="31">
        <v>32</v>
      </c>
      <c r="I53" s="31">
        <v>0</v>
      </c>
      <c r="J53" s="31">
        <v>0</v>
      </c>
      <c r="K53" s="30">
        <f t="shared" si="0"/>
        <v>1372</v>
      </c>
      <c r="L53" s="27">
        <f>K53-'2017'!K54</f>
        <v>23</v>
      </c>
    </row>
    <row r="54" spans="1:12" ht="13" x14ac:dyDescent="0.3">
      <c r="A54" s="27" t="s">
        <v>62</v>
      </c>
      <c r="B54" s="30">
        <v>747</v>
      </c>
      <c r="C54" s="31">
        <v>378</v>
      </c>
      <c r="D54" s="31">
        <v>490</v>
      </c>
      <c r="E54" s="31">
        <v>299</v>
      </c>
      <c r="F54" s="31">
        <v>192</v>
      </c>
      <c r="G54" s="31">
        <v>63</v>
      </c>
      <c r="H54" s="31">
        <v>7</v>
      </c>
      <c r="I54" s="31">
        <v>1</v>
      </c>
      <c r="J54" s="31">
        <v>0</v>
      </c>
      <c r="K54" s="30">
        <f t="shared" si="0"/>
        <v>2177</v>
      </c>
      <c r="L54" s="27">
        <f>K54-'2017'!K55</f>
        <v>11</v>
      </c>
    </row>
    <row r="55" spans="1:12" ht="13" x14ac:dyDescent="0.3">
      <c r="A55" s="27" t="s">
        <v>63</v>
      </c>
      <c r="B55" s="30">
        <v>75</v>
      </c>
      <c r="C55" s="31">
        <v>15</v>
      </c>
      <c r="D55" s="31">
        <v>32</v>
      </c>
      <c r="E55" s="31">
        <v>37</v>
      </c>
      <c r="F55" s="31">
        <v>23</v>
      </c>
      <c r="G55" s="31">
        <v>8</v>
      </c>
      <c r="H55" s="31">
        <v>3</v>
      </c>
      <c r="I55" s="31">
        <v>0</v>
      </c>
      <c r="J55" s="31">
        <v>0</v>
      </c>
      <c r="K55" s="30">
        <f t="shared" si="0"/>
        <v>193</v>
      </c>
      <c r="L55" s="27">
        <f>K55-'2017'!K56</f>
        <v>3</v>
      </c>
    </row>
    <row r="56" spans="1:12" ht="13" x14ac:dyDescent="0.3">
      <c r="A56" s="27" t="s">
        <v>64</v>
      </c>
      <c r="B56" s="30">
        <v>480</v>
      </c>
      <c r="C56" s="31">
        <v>353</v>
      </c>
      <c r="D56" s="31">
        <v>410</v>
      </c>
      <c r="E56" s="31">
        <v>428</v>
      </c>
      <c r="F56" s="31">
        <v>234</v>
      </c>
      <c r="G56" s="31">
        <v>105</v>
      </c>
      <c r="H56" s="31">
        <v>21</v>
      </c>
      <c r="I56" s="31">
        <v>1</v>
      </c>
      <c r="J56" s="31">
        <v>0</v>
      </c>
      <c r="K56" s="31">
        <f t="shared" si="0"/>
        <v>2032</v>
      </c>
      <c r="L56" s="27">
        <f>K56-'2017'!K57</f>
        <v>9</v>
      </c>
    </row>
    <row r="57" spans="1:12" ht="13" x14ac:dyDescent="0.3">
      <c r="A57" s="27" t="s">
        <v>65</v>
      </c>
      <c r="B57" s="30">
        <v>68</v>
      </c>
      <c r="C57" s="31">
        <v>18</v>
      </c>
      <c r="D57" s="31">
        <v>44</v>
      </c>
      <c r="E57" s="31">
        <v>37</v>
      </c>
      <c r="F57" s="31">
        <v>14</v>
      </c>
      <c r="G57" s="31">
        <v>7</v>
      </c>
      <c r="H57" s="31">
        <v>1</v>
      </c>
      <c r="I57" s="31">
        <v>0</v>
      </c>
      <c r="J57" s="31">
        <v>0</v>
      </c>
      <c r="K57" s="31">
        <f>SUM(B57:J57)</f>
        <v>189</v>
      </c>
      <c r="L57" s="27">
        <f>K57-'2017'!K58</f>
        <v>-1</v>
      </c>
    </row>
    <row r="58" spans="1:12" ht="13" x14ac:dyDescent="0.3">
      <c r="A58" s="27" t="s">
        <v>66</v>
      </c>
      <c r="B58" s="30">
        <v>262</v>
      </c>
      <c r="C58" s="31">
        <v>259</v>
      </c>
      <c r="D58" s="31">
        <v>438</v>
      </c>
      <c r="E58" s="31">
        <v>528</v>
      </c>
      <c r="F58" s="31">
        <v>319</v>
      </c>
      <c r="G58" s="31">
        <v>136</v>
      </c>
      <c r="H58" s="31">
        <v>42</v>
      </c>
      <c r="I58" s="31">
        <v>1</v>
      </c>
      <c r="J58" s="31">
        <v>0</v>
      </c>
      <c r="K58" s="31">
        <f t="shared" si="0"/>
        <v>1985</v>
      </c>
      <c r="L58" s="27">
        <f>K58-'2017'!K59</f>
        <v>7</v>
      </c>
    </row>
    <row r="59" spans="1:12" ht="13" x14ac:dyDescent="0.3">
      <c r="A59" s="27" t="s">
        <v>67</v>
      </c>
      <c r="B59" s="30">
        <v>560</v>
      </c>
      <c r="C59" s="31">
        <v>57</v>
      </c>
      <c r="D59" s="31">
        <v>94</v>
      </c>
      <c r="E59" s="31">
        <v>72</v>
      </c>
      <c r="F59" s="31">
        <v>34</v>
      </c>
      <c r="G59" s="31">
        <v>4</v>
      </c>
      <c r="H59" s="31">
        <v>3</v>
      </c>
      <c r="I59" s="31">
        <v>0</v>
      </c>
      <c r="J59" s="31">
        <v>0</v>
      </c>
      <c r="K59" s="30">
        <f>SUM(B59:J59)</f>
        <v>824</v>
      </c>
      <c r="L59" s="27">
        <f>K59-'2017'!K60</f>
        <v>0</v>
      </c>
    </row>
    <row r="60" spans="1:12" ht="13" x14ac:dyDescent="0.3">
      <c r="A60" s="27" t="s">
        <v>68</v>
      </c>
      <c r="B60" s="30">
        <v>103</v>
      </c>
      <c r="C60" s="31">
        <v>16</v>
      </c>
      <c r="D60" s="31">
        <v>28</v>
      </c>
      <c r="E60" s="31">
        <v>17</v>
      </c>
      <c r="F60" s="31">
        <v>12</v>
      </c>
      <c r="G60" s="31">
        <v>1</v>
      </c>
      <c r="H60" s="31">
        <v>2</v>
      </c>
      <c r="I60" s="31">
        <v>0</v>
      </c>
      <c r="J60" s="31">
        <v>0</v>
      </c>
      <c r="K60" s="30">
        <f t="shared" si="0"/>
        <v>179</v>
      </c>
      <c r="L60" s="27">
        <f>K60-'2017'!K61</f>
        <v>0</v>
      </c>
    </row>
    <row r="61" spans="1:12" ht="13" x14ac:dyDescent="0.3">
      <c r="A61" s="27" t="s">
        <v>69</v>
      </c>
      <c r="B61" s="30">
        <v>177</v>
      </c>
      <c r="C61" s="31">
        <v>68</v>
      </c>
      <c r="D61" s="31">
        <v>124</v>
      </c>
      <c r="E61" s="31">
        <v>107</v>
      </c>
      <c r="F61" s="31">
        <v>67</v>
      </c>
      <c r="G61" s="31">
        <v>25</v>
      </c>
      <c r="H61" s="31">
        <v>13</v>
      </c>
      <c r="I61" s="31">
        <v>0</v>
      </c>
      <c r="J61" s="31">
        <v>0</v>
      </c>
      <c r="K61" s="30">
        <f>SUM(B61:J61)</f>
        <v>581</v>
      </c>
      <c r="L61" s="27">
        <f>K61-'2017'!K62</f>
        <v>2</v>
      </c>
    </row>
    <row r="62" spans="1:12" ht="13" x14ac:dyDescent="0.3">
      <c r="A62" s="27" t="s">
        <v>70</v>
      </c>
      <c r="B62" s="30">
        <v>132</v>
      </c>
      <c r="C62" s="31">
        <v>28</v>
      </c>
      <c r="D62" s="31">
        <v>102</v>
      </c>
      <c r="E62" s="31">
        <v>55</v>
      </c>
      <c r="F62" s="31">
        <v>24</v>
      </c>
      <c r="G62" s="31">
        <v>11</v>
      </c>
      <c r="H62" s="31">
        <v>8</v>
      </c>
      <c r="I62" s="31">
        <v>0</v>
      </c>
      <c r="J62" s="31">
        <v>0</v>
      </c>
      <c r="K62" s="30">
        <f t="shared" si="0"/>
        <v>360</v>
      </c>
      <c r="L62" s="27">
        <f>K62-'2017'!K63</f>
        <v>13</v>
      </c>
    </row>
    <row r="63" spans="1:12" ht="13" x14ac:dyDescent="0.3">
      <c r="A63" s="27" t="s">
        <v>71</v>
      </c>
      <c r="B63" s="30">
        <v>47</v>
      </c>
      <c r="C63" s="31">
        <v>21</v>
      </c>
      <c r="D63" s="31">
        <v>30</v>
      </c>
      <c r="E63" s="31">
        <v>50</v>
      </c>
      <c r="F63" s="31">
        <v>44</v>
      </c>
      <c r="G63" s="31">
        <v>16</v>
      </c>
      <c r="H63" s="31">
        <v>1</v>
      </c>
      <c r="I63" s="31">
        <v>0</v>
      </c>
      <c r="J63" s="31">
        <v>0</v>
      </c>
      <c r="K63" s="30">
        <f t="shared" si="0"/>
        <v>209</v>
      </c>
      <c r="L63" s="27">
        <f>K63-'2017'!K64</f>
        <v>0</v>
      </c>
    </row>
    <row r="64" spans="1:12" ht="13" x14ac:dyDescent="0.3">
      <c r="A64" s="26" t="s">
        <v>10</v>
      </c>
      <c r="B64" s="26">
        <f t="shared" ref="B64:K64" si="1">SUM(B8:B63)</f>
        <v>35333</v>
      </c>
      <c r="C64" s="26">
        <f t="shared" si="1"/>
        <v>15584</v>
      </c>
      <c r="D64" s="26">
        <f t="shared" si="1"/>
        <v>11177</v>
      </c>
      <c r="E64" s="26">
        <f t="shared" si="1"/>
        <v>7544</v>
      </c>
      <c r="F64" s="26">
        <f t="shared" si="1"/>
        <v>3743</v>
      </c>
      <c r="G64" s="26">
        <f t="shared" si="1"/>
        <v>1546</v>
      </c>
      <c r="H64" s="26">
        <f t="shared" si="1"/>
        <v>517</v>
      </c>
      <c r="I64" s="26">
        <f t="shared" si="1"/>
        <v>30</v>
      </c>
      <c r="J64" s="26">
        <f t="shared" si="1"/>
        <v>0</v>
      </c>
      <c r="K64" s="26">
        <f t="shared" si="1"/>
        <v>75474</v>
      </c>
      <c r="L64" s="26">
        <f>SUM(L8:L63)</f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4"/>
  <sheetViews>
    <sheetView topLeftCell="A9" zoomScale="85" zoomScaleNormal="85" workbookViewId="0">
      <selection activeCell="B44" sqref="B44:K44"/>
    </sheetView>
  </sheetViews>
  <sheetFormatPr defaultRowHeight="12.5" x14ac:dyDescent="0.25"/>
  <cols>
    <col min="1" max="1" width="23" customWidth="1"/>
    <col min="12" max="12" width="11.1796875" customWidth="1"/>
    <col min="13" max="13" width="9.81640625" customWidth="1"/>
  </cols>
  <sheetData>
    <row r="1" spans="1:22" s="22" customFormat="1" ht="15.5" x14ac:dyDescent="0.25">
      <c r="A1" s="19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22" s="22" customFormat="1" x14ac:dyDescent="0.25"/>
    <row r="3" spans="1:22" s="22" customFormat="1" ht="33.75" customHeight="1" x14ac:dyDescent="0.25">
      <c r="A3" s="22" t="s">
        <v>0</v>
      </c>
    </row>
    <row r="4" spans="1:22" s="22" customFormat="1" x14ac:dyDescent="0.25"/>
    <row r="6" spans="1:2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2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22" ht="12.75" customHeight="1" x14ac:dyDescent="0.3">
      <c r="A8" s="5" t="s">
        <v>75</v>
      </c>
      <c r="B8" s="17">
        <v>19307</v>
      </c>
      <c r="C8" s="17">
        <v>6369</v>
      </c>
      <c r="D8" s="17">
        <v>1850</v>
      </c>
      <c r="E8" s="17">
        <v>840</v>
      </c>
      <c r="F8" s="17">
        <v>340</v>
      </c>
      <c r="G8" s="17">
        <v>128</v>
      </c>
      <c r="H8" s="17">
        <v>26</v>
      </c>
      <c r="I8" s="17">
        <v>12</v>
      </c>
      <c r="J8" s="17">
        <v>0</v>
      </c>
      <c r="K8" s="8">
        <f t="shared" ref="K8:K63" si="0">SUM(B8:J8)</f>
        <v>28872</v>
      </c>
      <c r="L8" s="5">
        <f>K8-'2018'!K8</f>
        <v>142</v>
      </c>
      <c r="V8" s="16"/>
    </row>
    <row r="9" spans="1:22" ht="13" x14ac:dyDescent="0.3">
      <c r="A9" s="5" t="s">
        <v>16</v>
      </c>
      <c r="B9" s="17">
        <v>42</v>
      </c>
      <c r="C9" s="17">
        <v>50</v>
      </c>
      <c r="D9" s="17">
        <v>41</v>
      </c>
      <c r="E9" s="17">
        <v>36</v>
      </c>
      <c r="F9" s="17">
        <v>22</v>
      </c>
      <c r="G9" s="17">
        <v>7</v>
      </c>
      <c r="H9" s="17">
        <v>6</v>
      </c>
      <c r="I9" s="17">
        <v>0</v>
      </c>
      <c r="J9" s="17">
        <v>0</v>
      </c>
      <c r="K9" s="8">
        <f t="shared" si="0"/>
        <v>204</v>
      </c>
      <c r="L9" s="5">
        <f>K9-'2018'!K9</f>
        <v>1</v>
      </c>
    </row>
    <row r="10" spans="1:22" ht="13" x14ac:dyDescent="0.3">
      <c r="A10" s="5" t="s">
        <v>17</v>
      </c>
      <c r="B10" s="17">
        <v>63</v>
      </c>
      <c r="C10" s="17">
        <v>56</v>
      </c>
      <c r="D10" s="17">
        <v>20</v>
      </c>
      <c r="E10" s="17">
        <v>20</v>
      </c>
      <c r="F10" s="17">
        <v>23</v>
      </c>
      <c r="G10" s="17">
        <v>46</v>
      </c>
      <c r="H10" s="17">
        <v>30</v>
      </c>
      <c r="I10" s="17">
        <v>0</v>
      </c>
      <c r="J10" s="17">
        <v>0</v>
      </c>
      <c r="K10" s="8">
        <f t="shared" si="0"/>
        <v>258</v>
      </c>
      <c r="L10" s="5">
        <f>K10-'2018'!K10</f>
        <v>-1</v>
      </c>
    </row>
    <row r="11" spans="1:22" ht="13" x14ac:dyDescent="0.3">
      <c r="A11" s="5" t="s">
        <v>18</v>
      </c>
      <c r="B11" s="17">
        <v>364</v>
      </c>
      <c r="C11" s="17">
        <v>123</v>
      </c>
      <c r="D11" s="17">
        <v>150</v>
      </c>
      <c r="E11" s="17">
        <v>76</v>
      </c>
      <c r="F11" s="17">
        <v>40</v>
      </c>
      <c r="G11" s="17">
        <v>17</v>
      </c>
      <c r="H11" s="17">
        <v>4</v>
      </c>
      <c r="I11" s="17">
        <v>0</v>
      </c>
      <c r="J11" s="17">
        <v>0</v>
      </c>
      <c r="K11" s="8">
        <f t="shared" si="0"/>
        <v>774</v>
      </c>
      <c r="L11" s="5">
        <f>K11-'2018'!K11</f>
        <v>5</v>
      </c>
    </row>
    <row r="12" spans="1:22" ht="13" x14ac:dyDescent="0.3">
      <c r="A12" s="5" t="s">
        <v>19</v>
      </c>
      <c r="B12" s="17">
        <v>340</v>
      </c>
      <c r="C12" s="17">
        <v>210</v>
      </c>
      <c r="D12" s="17">
        <v>330</v>
      </c>
      <c r="E12" s="17">
        <v>260</v>
      </c>
      <c r="F12" s="17">
        <v>145</v>
      </c>
      <c r="G12" s="17">
        <v>39</v>
      </c>
      <c r="H12" s="17">
        <v>10</v>
      </c>
      <c r="I12" s="17">
        <v>1</v>
      </c>
      <c r="J12" s="17">
        <v>0</v>
      </c>
      <c r="K12" s="8">
        <f t="shared" si="0"/>
        <v>1335</v>
      </c>
      <c r="L12" s="5">
        <f>K12-'2018'!K12</f>
        <v>-14</v>
      </c>
    </row>
    <row r="13" spans="1:22" ht="13" x14ac:dyDescent="0.3">
      <c r="A13" s="5" t="s">
        <v>20</v>
      </c>
      <c r="B13" s="17">
        <v>2497</v>
      </c>
      <c r="C13" s="17">
        <v>904</v>
      </c>
      <c r="D13" s="17">
        <v>1132</v>
      </c>
      <c r="E13" s="17">
        <v>666</v>
      </c>
      <c r="F13" s="17">
        <v>203</v>
      </c>
      <c r="G13" s="17">
        <v>68</v>
      </c>
      <c r="H13" s="17">
        <v>23</v>
      </c>
      <c r="I13" s="17">
        <v>1</v>
      </c>
      <c r="J13" s="17">
        <v>0</v>
      </c>
      <c r="K13" s="8">
        <f t="shared" si="0"/>
        <v>5494</v>
      </c>
      <c r="L13" s="5">
        <f>K13-'2018'!K13</f>
        <v>44</v>
      </c>
    </row>
    <row r="14" spans="1:22" ht="13" x14ac:dyDescent="0.3">
      <c r="A14" s="5" t="s">
        <v>21</v>
      </c>
      <c r="B14" s="17">
        <v>44</v>
      </c>
      <c r="C14" s="17">
        <v>50</v>
      </c>
      <c r="D14" s="17">
        <v>38</v>
      </c>
      <c r="E14" s="17">
        <v>36</v>
      </c>
      <c r="F14" s="17">
        <v>43</v>
      </c>
      <c r="G14" s="17">
        <v>21</v>
      </c>
      <c r="H14" s="17">
        <v>4</v>
      </c>
      <c r="I14" s="17">
        <v>0</v>
      </c>
      <c r="J14" s="17">
        <v>0</v>
      </c>
      <c r="K14" s="8">
        <f t="shared" si="0"/>
        <v>236</v>
      </c>
      <c r="L14" s="5">
        <f>K14-'2018'!K14</f>
        <v>0</v>
      </c>
    </row>
    <row r="15" spans="1:22" ht="13" x14ac:dyDescent="0.3">
      <c r="A15" s="5" t="s">
        <v>22</v>
      </c>
      <c r="B15" s="17">
        <v>566</v>
      </c>
      <c r="C15" s="17">
        <v>2487</v>
      </c>
      <c r="D15" s="17">
        <v>1124</v>
      </c>
      <c r="E15" s="17">
        <v>601</v>
      </c>
      <c r="F15" s="17">
        <v>183</v>
      </c>
      <c r="G15" s="17">
        <v>59</v>
      </c>
      <c r="H15" s="17">
        <v>15</v>
      </c>
      <c r="I15" s="17">
        <v>0</v>
      </c>
      <c r="J15" s="17">
        <v>0</v>
      </c>
      <c r="K15" s="8">
        <f>SUM(B15:J15)</f>
        <v>5035</v>
      </c>
      <c r="L15" s="5">
        <f>K15-'2018'!K15</f>
        <v>24</v>
      </c>
    </row>
    <row r="16" spans="1:22" ht="13" x14ac:dyDescent="0.3">
      <c r="A16" s="5" t="s">
        <v>23</v>
      </c>
      <c r="B16" s="17">
        <v>1437</v>
      </c>
      <c r="C16" s="17">
        <v>402</v>
      </c>
      <c r="D16" s="17">
        <v>444</v>
      </c>
      <c r="E16" s="17">
        <v>326</v>
      </c>
      <c r="F16" s="17">
        <v>82</v>
      </c>
      <c r="G16" s="17">
        <v>26</v>
      </c>
      <c r="H16" s="17">
        <v>10</v>
      </c>
      <c r="I16" s="17">
        <v>0</v>
      </c>
      <c r="J16" s="17">
        <v>0</v>
      </c>
      <c r="K16" s="8">
        <f>SUM(B16:J16)</f>
        <v>2727</v>
      </c>
      <c r="L16" s="5">
        <f>K16-'2018'!K16</f>
        <v>11</v>
      </c>
    </row>
    <row r="17" spans="1:12" ht="13" x14ac:dyDescent="0.3">
      <c r="A17" s="5" t="s">
        <v>24</v>
      </c>
      <c r="B17" s="17">
        <v>995</v>
      </c>
      <c r="C17" s="17">
        <v>465</v>
      </c>
      <c r="D17" s="17">
        <v>604</v>
      </c>
      <c r="E17" s="17">
        <v>302</v>
      </c>
      <c r="F17" s="17">
        <v>68</v>
      </c>
      <c r="G17" s="17">
        <v>36</v>
      </c>
      <c r="H17" s="17">
        <v>15</v>
      </c>
      <c r="I17" s="17">
        <v>0</v>
      </c>
      <c r="J17" s="17">
        <v>0</v>
      </c>
      <c r="K17" s="8">
        <f>SUM(B17:J17)</f>
        <v>2485</v>
      </c>
      <c r="L17" s="5">
        <f>K17-'2018'!K17</f>
        <v>7</v>
      </c>
    </row>
    <row r="18" spans="1:12" ht="11.5" customHeight="1" x14ac:dyDescent="0.3">
      <c r="A18" s="5" t="s">
        <v>25</v>
      </c>
      <c r="B18" s="17">
        <v>225</v>
      </c>
      <c r="C18" s="17">
        <v>38</v>
      </c>
      <c r="D18" s="17">
        <v>71</v>
      </c>
      <c r="E18" s="17">
        <v>20</v>
      </c>
      <c r="F18" s="17">
        <v>5</v>
      </c>
      <c r="G18" s="17">
        <v>6</v>
      </c>
      <c r="H18" s="17">
        <v>1</v>
      </c>
      <c r="I18" s="17">
        <v>1</v>
      </c>
      <c r="J18" s="17">
        <v>0</v>
      </c>
      <c r="K18" s="8">
        <f t="shared" si="0"/>
        <v>367</v>
      </c>
      <c r="L18" s="5">
        <f>K18-'2018'!K18</f>
        <v>1</v>
      </c>
    </row>
    <row r="19" spans="1:12" ht="13" x14ac:dyDescent="0.3">
      <c r="A19" s="5" t="s">
        <v>26</v>
      </c>
      <c r="B19" s="17">
        <v>195</v>
      </c>
      <c r="C19" s="17">
        <v>289</v>
      </c>
      <c r="D19" s="17">
        <v>385</v>
      </c>
      <c r="E19" s="17">
        <v>181</v>
      </c>
      <c r="F19" s="17">
        <v>145</v>
      </c>
      <c r="G19" s="17">
        <v>31</v>
      </c>
      <c r="H19" s="17">
        <v>11</v>
      </c>
      <c r="I19" s="17">
        <v>2</v>
      </c>
      <c r="J19" s="17">
        <v>0</v>
      </c>
      <c r="K19" s="8">
        <f t="shared" si="0"/>
        <v>1239</v>
      </c>
      <c r="L19" s="5">
        <f>K19-'2018'!K19</f>
        <v>0</v>
      </c>
    </row>
    <row r="20" spans="1:12" ht="13" customHeight="1" x14ac:dyDescent="0.3">
      <c r="A20" s="5" t="s">
        <v>27</v>
      </c>
      <c r="B20" s="17">
        <v>43</v>
      </c>
      <c r="C20" s="17">
        <v>18</v>
      </c>
      <c r="D20" s="17">
        <v>35</v>
      </c>
      <c r="E20" s="17">
        <v>46</v>
      </c>
      <c r="F20" s="17">
        <v>18</v>
      </c>
      <c r="G20" s="17">
        <v>17</v>
      </c>
      <c r="H20" s="17">
        <v>6</v>
      </c>
      <c r="I20" s="17">
        <v>0</v>
      </c>
      <c r="J20" s="17">
        <v>0</v>
      </c>
      <c r="K20" s="8">
        <f t="shared" si="0"/>
        <v>183</v>
      </c>
      <c r="L20" s="5">
        <f>K20-'2018'!K20</f>
        <v>1</v>
      </c>
    </row>
    <row r="21" spans="1:12" ht="13" x14ac:dyDescent="0.3">
      <c r="A21" s="5" t="s">
        <v>28</v>
      </c>
      <c r="B21" s="17">
        <v>35</v>
      </c>
      <c r="C21" s="17">
        <v>5</v>
      </c>
      <c r="D21" s="17">
        <v>12</v>
      </c>
      <c r="E21" s="17">
        <v>11</v>
      </c>
      <c r="F21" s="17">
        <v>5</v>
      </c>
      <c r="G21" s="17">
        <v>2</v>
      </c>
      <c r="H21" s="17">
        <v>0</v>
      </c>
      <c r="I21" s="17">
        <v>0</v>
      </c>
      <c r="J21" s="17">
        <v>0</v>
      </c>
      <c r="K21" s="8">
        <f t="shared" si="0"/>
        <v>70</v>
      </c>
      <c r="L21" s="5">
        <f>K21-'2018'!K21</f>
        <v>0</v>
      </c>
    </row>
    <row r="22" spans="1:12" ht="13" x14ac:dyDescent="0.3">
      <c r="A22" s="5" t="s">
        <v>29</v>
      </c>
      <c r="B22" s="17">
        <v>108</v>
      </c>
      <c r="C22" s="17">
        <v>26</v>
      </c>
      <c r="D22" s="17">
        <v>74</v>
      </c>
      <c r="E22" s="17">
        <v>39</v>
      </c>
      <c r="F22" s="17">
        <v>26</v>
      </c>
      <c r="G22" s="17">
        <v>7</v>
      </c>
      <c r="H22" s="17">
        <v>1</v>
      </c>
      <c r="I22" s="17">
        <v>0</v>
      </c>
      <c r="J22" s="17">
        <v>0</v>
      </c>
      <c r="K22" s="8">
        <f>SUM(B22:J22)</f>
        <v>281</v>
      </c>
      <c r="L22" s="5">
        <f>K22-'2018'!K22</f>
        <v>1</v>
      </c>
    </row>
    <row r="23" spans="1:12" ht="13" x14ac:dyDescent="0.3">
      <c r="A23" s="5" t="s">
        <v>30</v>
      </c>
      <c r="B23" s="17">
        <v>32</v>
      </c>
      <c r="C23" s="17">
        <v>23</v>
      </c>
      <c r="D23" s="17">
        <v>14</v>
      </c>
      <c r="E23" s="17">
        <v>12</v>
      </c>
      <c r="F23" s="17">
        <v>36</v>
      </c>
      <c r="G23" s="17">
        <v>40</v>
      </c>
      <c r="H23" s="17">
        <v>14</v>
      </c>
      <c r="I23" s="17">
        <v>1</v>
      </c>
      <c r="J23" s="17">
        <v>0</v>
      </c>
      <c r="K23" s="8">
        <f t="shared" si="0"/>
        <v>172</v>
      </c>
      <c r="L23" s="5">
        <f>K23-'2018'!K23</f>
        <v>2</v>
      </c>
    </row>
    <row r="24" spans="1:12" ht="13" x14ac:dyDescent="0.3">
      <c r="A24" s="5" t="s">
        <v>31</v>
      </c>
      <c r="B24" s="17">
        <v>199</v>
      </c>
      <c r="C24" s="17">
        <v>230</v>
      </c>
      <c r="D24" s="17">
        <v>156</v>
      </c>
      <c r="E24" s="17">
        <v>122</v>
      </c>
      <c r="F24" s="17">
        <v>46</v>
      </c>
      <c r="G24" s="17">
        <v>2</v>
      </c>
      <c r="H24" s="17">
        <v>2</v>
      </c>
      <c r="I24" s="17">
        <v>0</v>
      </c>
      <c r="J24" s="17">
        <v>0</v>
      </c>
      <c r="K24" s="8">
        <f t="shared" si="0"/>
        <v>757</v>
      </c>
      <c r="L24" s="5">
        <f>K24-'2018'!K24</f>
        <v>-2</v>
      </c>
    </row>
    <row r="25" spans="1:12" ht="13" x14ac:dyDescent="0.3">
      <c r="A25" s="5" t="s">
        <v>32</v>
      </c>
      <c r="B25" s="17">
        <v>209</v>
      </c>
      <c r="C25" s="17">
        <v>150</v>
      </c>
      <c r="D25" s="17">
        <v>237</v>
      </c>
      <c r="E25" s="17">
        <v>215</v>
      </c>
      <c r="F25" s="17">
        <v>124</v>
      </c>
      <c r="G25" s="17">
        <v>51</v>
      </c>
      <c r="H25" s="17">
        <v>17</v>
      </c>
      <c r="I25" s="17">
        <v>0</v>
      </c>
      <c r="J25" s="17">
        <v>0</v>
      </c>
      <c r="K25" s="8">
        <f t="shared" si="0"/>
        <v>1003</v>
      </c>
      <c r="L25" s="5">
        <f>K25-'2018'!K25</f>
        <v>9</v>
      </c>
    </row>
    <row r="26" spans="1:12" ht="13" x14ac:dyDescent="0.3">
      <c r="A26" s="5" t="s">
        <v>33</v>
      </c>
      <c r="B26" s="17">
        <v>784</v>
      </c>
      <c r="C26" s="17">
        <v>297</v>
      </c>
      <c r="D26" s="17">
        <v>56</v>
      </c>
      <c r="E26" s="17">
        <v>24</v>
      </c>
      <c r="F26" s="17">
        <v>7</v>
      </c>
      <c r="G26" s="17">
        <v>5</v>
      </c>
      <c r="H26" s="17">
        <v>1</v>
      </c>
      <c r="I26" s="17">
        <v>0</v>
      </c>
      <c r="J26" s="17">
        <v>0</v>
      </c>
      <c r="K26" s="8">
        <f>SUM(B26:J26)</f>
        <v>1174</v>
      </c>
      <c r="L26" s="5">
        <f>K26-'2018'!K26</f>
        <v>0</v>
      </c>
    </row>
    <row r="27" spans="1:12" ht="13" x14ac:dyDescent="0.3">
      <c r="A27" s="5" t="s">
        <v>34</v>
      </c>
      <c r="B27" s="17">
        <v>387</v>
      </c>
      <c r="C27" s="17">
        <v>152</v>
      </c>
      <c r="D27" s="17">
        <v>263</v>
      </c>
      <c r="E27" s="17">
        <v>130</v>
      </c>
      <c r="F27" s="17">
        <v>91</v>
      </c>
      <c r="G27" s="17">
        <v>43</v>
      </c>
      <c r="H27" s="17">
        <v>9</v>
      </c>
      <c r="I27" s="17">
        <v>0</v>
      </c>
      <c r="J27" s="17">
        <v>0</v>
      </c>
      <c r="K27" s="8">
        <f>SUM(B27:J27)</f>
        <v>1075</v>
      </c>
      <c r="L27" s="5">
        <f>K27-'2018'!K27</f>
        <v>7</v>
      </c>
    </row>
    <row r="28" spans="1:12" ht="13" x14ac:dyDescent="0.3">
      <c r="A28" s="5" t="s">
        <v>36</v>
      </c>
      <c r="B28" s="17">
        <v>11</v>
      </c>
      <c r="C28" s="17">
        <v>12</v>
      </c>
      <c r="D28" s="17">
        <v>10</v>
      </c>
      <c r="E28" s="17">
        <v>9</v>
      </c>
      <c r="F28" s="17">
        <v>7</v>
      </c>
      <c r="G28" s="17">
        <v>7</v>
      </c>
      <c r="H28" s="17">
        <v>7</v>
      </c>
      <c r="I28" s="17">
        <v>0</v>
      </c>
      <c r="J28" s="17">
        <v>0</v>
      </c>
      <c r="K28" s="8">
        <f t="shared" si="0"/>
        <v>63</v>
      </c>
      <c r="L28" s="5">
        <f>K28-'2018'!K28</f>
        <v>0</v>
      </c>
    </row>
    <row r="29" spans="1:12" ht="13" x14ac:dyDescent="0.3">
      <c r="A29" s="5" t="s">
        <v>37</v>
      </c>
      <c r="B29" s="17">
        <v>72</v>
      </c>
      <c r="C29" s="17">
        <v>21</v>
      </c>
      <c r="D29" s="17">
        <v>18</v>
      </c>
      <c r="E29" s="17">
        <v>19</v>
      </c>
      <c r="F29" s="17">
        <v>25</v>
      </c>
      <c r="G29" s="17">
        <v>10</v>
      </c>
      <c r="H29" s="17">
        <v>7</v>
      </c>
      <c r="I29" s="17">
        <v>0</v>
      </c>
      <c r="J29" s="17">
        <v>0</v>
      </c>
      <c r="K29" s="8">
        <f>SUM(B29:J29)</f>
        <v>172</v>
      </c>
      <c r="L29" s="5">
        <f>K29-'2018'!K29</f>
        <v>0</v>
      </c>
    </row>
    <row r="30" spans="1:12" ht="13" x14ac:dyDescent="0.3">
      <c r="A30" s="5" t="s">
        <v>38</v>
      </c>
      <c r="B30" s="17">
        <v>512</v>
      </c>
      <c r="C30" s="17">
        <v>191</v>
      </c>
      <c r="D30" s="17">
        <v>338</v>
      </c>
      <c r="E30" s="17">
        <v>178</v>
      </c>
      <c r="F30" s="17">
        <v>141</v>
      </c>
      <c r="G30" s="17">
        <v>55</v>
      </c>
      <c r="H30" s="17">
        <v>20</v>
      </c>
      <c r="I30" s="17">
        <v>4</v>
      </c>
      <c r="J30" s="17">
        <v>0</v>
      </c>
      <c r="K30" s="8">
        <f t="shared" si="0"/>
        <v>1439</v>
      </c>
      <c r="L30" s="5">
        <f>K30-'2018'!K30</f>
        <v>6</v>
      </c>
    </row>
    <row r="31" spans="1:12" ht="13" x14ac:dyDescent="0.3">
      <c r="A31" s="5" t="s">
        <v>39</v>
      </c>
      <c r="B31" s="17">
        <v>14</v>
      </c>
      <c r="C31" s="17">
        <v>7</v>
      </c>
      <c r="D31" s="17">
        <v>0</v>
      </c>
      <c r="E31" s="17">
        <v>9</v>
      </c>
      <c r="F31" s="17">
        <v>6</v>
      </c>
      <c r="G31" s="17">
        <v>5</v>
      </c>
      <c r="H31" s="17">
        <v>4</v>
      </c>
      <c r="I31" s="17">
        <v>0</v>
      </c>
      <c r="J31" s="17">
        <v>0</v>
      </c>
      <c r="K31" s="8">
        <f t="shared" si="0"/>
        <v>45</v>
      </c>
      <c r="L31" s="5">
        <f>K31-'2018'!K31</f>
        <v>0</v>
      </c>
    </row>
    <row r="32" spans="1:12" ht="13" x14ac:dyDescent="0.3">
      <c r="A32" s="5" t="s">
        <v>40</v>
      </c>
      <c r="B32" s="17">
        <v>40</v>
      </c>
      <c r="C32" s="17">
        <v>20</v>
      </c>
      <c r="D32" s="17">
        <v>9</v>
      </c>
      <c r="E32" s="17">
        <v>2</v>
      </c>
      <c r="F32" s="17">
        <v>4</v>
      </c>
      <c r="G32" s="17">
        <v>9</v>
      </c>
      <c r="H32" s="17">
        <v>8</v>
      </c>
      <c r="I32" s="17">
        <v>0</v>
      </c>
      <c r="J32" s="17">
        <v>0</v>
      </c>
      <c r="K32" s="8">
        <f t="shared" si="0"/>
        <v>92</v>
      </c>
      <c r="L32" s="5">
        <f>K32-'2018'!K32</f>
        <v>0</v>
      </c>
    </row>
    <row r="33" spans="1:12" ht="13" x14ac:dyDescent="0.3">
      <c r="A33" s="5" t="s">
        <v>41</v>
      </c>
      <c r="B33" s="17">
        <v>304</v>
      </c>
      <c r="C33" s="17">
        <v>356</v>
      </c>
      <c r="D33" s="17">
        <v>382</v>
      </c>
      <c r="E33" s="17">
        <v>442</v>
      </c>
      <c r="F33" s="17">
        <v>161</v>
      </c>
      <c r="G33" s="17">
        <v>46</v>
      </c>
      <c r="H33" s="17">
        <v>12</v>
      </c>
      <c r="I33" s="17">
        <v>0</v>
      </c>
      <c r="J33" s="17">
        <v>0</v>
      </c>
      <c r="K33" s="8">
        <f t="shared" si="0"/>
        <v>1703</v>
      </c>
      <c r="L33" s="5">
        <f>K33-'2018'!K33</f>
        <v>4</v>
      </c>
    </row>
    <row r="34" spans="1:12" ht="13" x14ac:dyDescent="0.3">
      <c r="A34" s="5" t="s">
        <v>42</v>
      </c>
      <c r="B34" s="17">
        <v>352</v>
      </c>
      <c r="C34" s="17">
        <v>31</v>
      </c>
      <c r="D34" s="17">
        <v>49</v>
      </c>
      <c r="E34" s="17">
        <v>22</v>
      </c>
      <c r="F34" s="17">
        <v>7</v>
      </c>
      <c r="G34" s="17">
        <v>0</v>
      </c>
      <c r="H34" s="17">
        <v>0</v>
      </c>
      <c r="I34" s="17">
        <v>0</v>
      </c>
      <c r="J34" s="17">
        <v>0</v>
      </c>
      <c r="K34" s="8">
        <f t="shared" si="0"/>
        <v>461</v>
      </c>
      <c r="L34" s="5">
        <f>K34-'2018'!K34</f>
        <v>0</v>
      </c>
    </row>
    <row r="35" spans="1:12" ht="13" x14ac:dyDescent="0.3">
      <c r="A35" s="5" t="s">
        <v>43</v>
      </c>
      <c r="B35" s="17">
        <v>53</v>
      </c>
      <c r="C35" s="17">
        <v>24</v>
      </c>
      <c r="D35" s="17">
        <v>28</v>
      </c>
      <c r="E35" s="17">
        <v>12</v>
      </c>
      <c r="F35" s="17">
        <v>9</v>
      </c>
      <c r="G35" s="17">
        <v>0</v>
      </c>
      <c r="H35" s="17">
        <v>1</v>
      </c>
      <c r="I35" s="17">
        <v>0</v>
      </c>
      <c r="J35" s="17">
        <v>0</v>
      </c>
      <c r="K35" s="8">
        <f t="shared" si="0"/>
        <v>127</v>
      </c>
      <c r="L35" s="5">
        <f>K35-'2018'!K35</f>
        <v>0</v>
      </c>
    </row>
    <row r="36" spans="1:12" ht="13" x14ac:dyDescent="0.3">
      <c r="A36" s="5" t="s">
        <v>44</v>
      </c>
      <c r="B36" s="17">
        <v>58</v>
      </c>
      <c r="C36" s="17">
        <v>21</v>
      </c>
      <c r="D36" s="17">
        <v>9</v>
      </c>
      <c r="E36" s="17">
        <v>20</v>
      </c>
      <c r="F36" s="17">
        <v>18</v>
      </c>
      <c r="G36" s="17">
        <v>25</v>
      </c>
      <c r="H36" s="17">
        <v>25</v>
      </c>
      <c r="I36" s="17">
        <v>0</v>
      </c>
      <c r="J36" s="17">
        <v>0</v>
      </c>
      <c r="K36" s="6">
        <f t="shared" si="0"/>
        <v>176</v>
      </c>
      <c r="L36" s="5">
        <f>K36-'2018'!K36</f>
        <v>0</v>
      </c>
    </row>
    <row r="37" spans="1:12" ht="13" x14ac:dyDescent="0.3">
      <c r="A37" s="5" t="s">
        <v>45</v>
      </c>
      <c r="B37" s="17">
        <v>62</v>
      </c>
      <c r="C37" s="17">
        <v>41</v>
      </c>
      <c r="D37" s="17">
        <v>23</v>
      </c>
      <c r="E37" s="17">
        <v>35</v>
      </c>
      <c r="F37" s="17">
        <v>20</v>
      </c>
      <c r="G37" s="17">
        <v>12</v>
      </c>
      <c r="H37" s="17">
        <v>6</v>
      </c>
      <c r="I37" s="17">
        <v>0</v>
      </c>
      <c r="J37" s="17">
        <v>0</v>
      </c>
      <c r="K37" s="6">
        <f t="shared" si="0"/>
        <v>199</v>
      </c>
      <c r="L37" s="5">
        <f>K37-'2018'!K37</f>
        <v>0</v>
      </c>
    </row>
    <row r="38" spans="1:12" ht="14" customHeight="1" x14ac:dyDescent="0.3">
      <c r="A38" s="5" t="s">
        <v>46</v>
      </c>
      <c r="B38" s="17">
        <v>19</v>
      </c>
      <c r="C38" s="17">
        <v>16</v>
      </c>
      <c r="D38" s="17">
        <v>15</v>
      </c>
      <c r="E38" s="17">
        <v>20</v>
      </c>
      <c r="F38" s="17">
        <v>12</v>
      </c>
      <c r="G38" s="17">
        <v>12</v>
      </c>
      <c r="H38" s="17">
        <v>7</v>
      </c>
      <c r="I38" s="17">
        <v>0</v>
      </c>
      <c r="J38" s="17">
        <v>0</v>
      </c>
      <c r="K38" s="6">
        <f>SUM(B38:J38)</f>
        <v>101</v>
      </c>
      <c r="L38" s="5">
        <f>K38-'2018'!K38</f>
        <v>0</v>
      </c>
    </row>
    <row r="39" spans="1:12" ht="14" customHeight="1" x14ac:dyDescent="0.3">
      <c r="A39" s="5" t="s">
        <v>47</v>
      </c>
      <c r="B39" s="17">
        <v>271</v>
      </c>
      <c r="C39" s="17">
        <v>127</v>
      </c>
      <c r="D39" s="17">
        <v>235</v>
      </c>
      <c r="E39" s="17">
        <v>238</v>
      </c>
      <c r="F39" s="17">
        <v>93</v>
      </c>
      <c r="G39" s="17">
        <v>39</v>
      </c>
      <c r="H39" s="17">
        <v>26</v>
      </c>
      <c r="I39" s="17">
        <v>1</v>
      </c>
      <c r="J39" s="17">
        <v>0</v>
      </c>
      <c r="K39" s="8">
        <f t="shared" si="0"/>
        <v>1030</v>
      </c>
      <c r="L39" s="5">
        <f>K39-'2018'!K39</f>
        <v>1</v>
      </c>
    </row>
    <row r="40" spans="1:12" ht="14" customHeight="1" x14ac:dyDescent="0.3">
      <c r="A40" s="5" t="s">
        <v>48</v>
      </c>
      <c r="B40" s="17">
        <v>171</v>
      </c>
      <c r="C40" s="17">
        <v>54</v>
      </c>
      <c r="D40" s="17">
        <v>41</v>
      </c>
      <c r="E40" s="17">
        <v>24</v>
      </c>
      <c r="F40" s="17">
        <v>26</v>
      </c>
      <c r="G40" s="17">
        <v>6</v>
      </c>
      <c r="H40" s="17">
        <v>3</v>
      </c>
      <c r="I40" s="17">
        <v>1</v>
      </c>
      <c r="J40" s="17">
        <v>0</v>
      </c>
      <c r="K40" s="8">
        <f t="shared" si="0"/>
        <v>326</v>
      </c>
      <c r="L40" s="5">
        <f>K40-'2018'!K40</f>
        <v>1</v>
      </c>
    </row>
    <row r="41" spans="1:12" ht="13" x14ac:dyDescent="0.3">
      <c r="A41" s="5" t="s">
        <v>49</v>
      </c>
      <c r="B41" s="17">
        <v>396</v>
      </c>
      <c r="C41" s="17">
        <v>75</v>
      </c>
      <c r="D41" s="17">
        <v>62</v>
      </c>
      <c r="E41" s="17">
        <v>17</v>
      </c>
      <c r="F41" s="17">
        <v>7</v>
      </c>
      <c r="G41" s="17">
        <v>0</v>
      </c>
      <c r="H41" s="17">
        <v>1</v>
      </c>
      <c r="I41" s="17">
        <v>0</v>
      </c>
      <c r="J41" s="17">
        <v>0</v>
      </c>
      <c r="K41" s="8">
        <f t="shared" si="0"/>
        <v>558</v>
      </c>
      <c r="L41" s="5">
        <f>K41-'2018'!K41</f>
        <v>0</v>
      </c>
    </row>
    <row r="42" spans="1:12" ht="13" x14ac:dyDescent="0.3">
      <c r="A42" s="5" t="s">
        <v>50</v>
      </c>
      <c r="B42" s="17">
        <v>40</v>
      </c>
      <c r="C42" s="17">
        <v>25</v>
      </c>
      <c r="D42" s="17">
        <v>19</v>
      </c>
      <c r="E42" s="17">
        <v>13</v>
      </c>
      <c r="F42" s="17">
        <v>9</v>
      </c>
      <c r="G42" s="17">
        <v>12</v>
      </c>
      <c r="H42" s="17">
        <v>8</v>
      </c>
      <c r="I42" s="17">
        <v>1</v>
      </c>
      <c r="J42" s="17">
        <v>0</v>
      </c>
      <c r="K42" s="8">
        <f t="shared" si="0"/>
        <v>127</v>
      </c>
      <c r="L42" s="5">
        <f>K42-'2018'!K42</f>
        <v>1</v>
      </c>
    </row>
    <row r="43" spans="1:12" ht="13" x14ac:dyDescent="0.3">
      <c r="A43" s="5" t="s">
        <v>51</v>
      </c>
      <c r="B43" s="17">
        <v>259</v>
      </c>
      <c r="C43" s="17">
        <v>185</v>
      </c>
      <c r="D43" s="17">
        <v>116</v>
      </c>
      <c r="E43" s="17">
        <v>115</v>
      </c>
      <c r="F43" s="17">
        <v>48</v>
      </c>
      <c r="G43" s="17">
        <v>36</v>
      </c>
      <c r="H43" s="17">
        <v>7</v>
      </c>
      <c r="I43" s="17">
        <v>0</v>
      </c>
      <c r="J43" s="17">
        <v>0</v>
      </c>
      <c r="K43" s="8">
        <f t="shared" si="0"/>
        <v>766</v>
      </c>
      <c r="L43" s="5">
        <f>K43-'2018'!K43</f>
        <v>1</v>
      </c>
    </row>
    <row r="44" spans="1:12" ht="13" x14ac:dyDescent="0.3">
      <c r="A44" s="5" t="s">
        <v>52</v>
      </c>
      <c r="B44" s="17">
        <v>59</v>
      </c>
      <c r="C44" s="17">
        <v>16</v>
      </c>
      <c r="D44" s="17">
        <v>26</v>
      </c>
      <c r="E44" s="17">
        <v>30</v>
      </c>
      <c r="F44" s="17">
        <v>10</v>
      </c>
      <c r="G44" s="17">
        <v>8</v>
      </c>
      <c r="H44" s="17">
        <v>5</v>
      </c>
      <c r="I44" s="17">
        <v>0</v>
      </c>
      <c r="J44" s="17">
        <v>0</v>
      </c>
      <c r="K44" s="8">
        <f t="shared" si="0"/>
        <v>154</v>
      </c>
      <c r="L44" s="5">
        <f>K44-'2018'!K44</f>
        <v>1</v>
      </c>
    </row>
    <row r="45" spans="1:12" ht="13" x14ac:dyDescent="0.3">
      <c r="A45" s="5" t="s">
        <v>53</v>
      </c>
      <c r="B45" s="17">
        <v>15</v>
      </c>
      <c r="C45" s="17">
        <v>11</v>
      </c>
      <c r="D45" s="17">
        <v>30</v>
      </c>
      <c r="E45" s="17">
        <v>10</v>
      </c>
      <c r="F45" s="17">
        <v>22</v>
      </c>
      <c r="G45" s="17">
        <v>9</v>
      </c>
      <c r="H45" s="17">
        <v>0</v>
      </c>
      <c r="I45" s="17">
        <v>0</v>
      </c>
      <c r="J45" s="17">
        <v>0</v>
      </c>
      <c r="K45" s="8">
        <f t="shared" si="0"/>
        <v>97</v>
      </c>
      <c r="L45" s="5">
        <f>K45-'2018'!K45</f>
        <v>0</v>
      </c>
    </row>
    <row r="46" spans="1:12" ht="13" x14ac:dyDescent="0.3">
      <c r="A46" s="5" t="s">
        <v>54</v>
      </c>
      <c r="B46" s="17">
        <v>153</v>
      </c>
      <c r="C46" s="17">
        <v>58</v>
      </c>
      <c r="D46" s="17">
        <v>81</v>
      </c>
      <c r="E46" s="17">
        <v>95</v>
      </c>
      <c r="F46" s="17">
        <v>44</v>
      </c>
      <c r="G46" s="17">
        <v>14</v>
      </c>
      <c r="H46" s="17">
        <v>6</v>
      </c>
      <c r="I46" s="17">
        <v>0</v>
      </c>
      <c r="J46" s="17">
        <v>0</v>
      </c>
      <c r="K46" s="6">
        <f>SUM(B46:J46)</f>
        <v>451</v>
      </c>
      <c r="L46" s="5">
        <f>K46-'2018'!K46</f>
        <v>0</v>
      </c>
    </row>
    <row r="47" spans="1:12" ht="13" x14ac:dyDescent="0.3">
      <c r="A47" s="5" t="s">
        <v>55</v>
      </c>
      <c r="B47" s="17">
        <v>963</v>
      </c>
      <c r="C47" s="17">
        <v>475</v>
      </c>
      <c r="D47" s="17">
        <v>429</v>
      </c>
      <c r="E47" s="17">
        <v>158</v>
      </c>
      <c r="F47" s="17">
        <v>92</v>
      </c>
      <c r="G47" s="17">
        <v>16</v>
      </c>
      <c r="H47" s="17">
        <v>6</v>
      </c>
      <c r="I47" s="17">
        <v>0</v>
      </c>
      <c r="J47" s="17">
        <v>0</v>
      </c>
      <c r="K47" s="6">
        <f t="shared" si="0"/>
        <v>2139</v>
      </c>
      <c r="L47" s="5">
        <f>K47-'2018'!K47</f>
        <v>-2</v>
      </c>
    </row>
    <row r="48" spans="1:12" ht="13" x14ac:dyDescent="0.3">
      <c r="A48" s="5" t="s">
        <v>56</v>
      </c>
      <c r="B48" s="17">
        <v>86</v>
      </c>
      <c r="C48" s="17">
        <v>40</v>
      </c>
      <c r="D48" s="17">
        <v>39</v>
      </c>
      <c r="E48" s="17">
        <v>29</v>
      </c>
      <c r="F48" s="17">
        <v>26</v>
      </c>
      <c r="G48" s="17">
        <v>10</v>
      </c>
      <c r="H48" s="17">
        <v>7</v>
      </c>
      <c r="I48" s="17">
        <v>0</v>
      </c>
      <c r="J48" s="17">
        <v>0</v>
      </c>
      <c r="K48" s="6">
        <f t="shared" si="0"/>
        <v>237</v>
      </c>
      <c r="L48" s="5">
        <f>K48-'2018'!K48</f>
        <v>1</v>
      </c>
    </row>
    <row r="49" spans="1:12" ht="13" x14ac:dyDescent="0.3">
      <c r="A49" s="5" t="s">
        <v>57</v>
      </c>
      <c r="B49" s="17">
        <v>52</v>
      </c>
      <c r="C49" s="17">
        <v>33</v>
      </c>
      <c r="D49" s="17">
        <v>44</v>
      </c>
      <c r="E49" s="17">
        <v>37</v>
      </c>
      <c r="F49" s="17">
        <v>33</v>
      </c>
      <c r="G49" s="17">
        <v>31</v>
      </c>
      <c r="H49" s="17">
        <v>4</v>
      </c>
      <c r="I49" s="17">
        <v>1</v>
      </c>
      <c r="J49" s="17">
        <v>0</v>
      </c>
      <c r="K49" s="8">
        <f t="shared" si="0"/>
        <v>235</v>
      </c>
      <c r="L49" s="5">
        <f>K49-'2018'!K49</f>
        <v>0</v>
      </c>
    </row>
    <row r="50" spans="1:12" ht="13" x14ac:dyDescent="0.3">
      <c r="A50" s="5" t="s">
        <v>58</v>
      </c>
      <c r="B50" s="17">
        <v>165</v>
      </c>
      <c r="C50" s="17">
        <v>67</v>
      </c>
      <c r="D50" s="17">
        <v>100</v>
      </c>
      <c r="E50" s="17">
        <v>144</v>
      </c>
      <c r="F50" s="17">
        <v>115</v>
      </c>
      <c r="G50" s="17">
        <v>29</v>
      </c>
      <c r="H50" s="17">
        <v>6</v>
      </c>
      <c r="I50" s="17">
        <v>1</v>
      </c>
      <c r="J50" s="17">
        <v>0</v>
      </c>
      <c r="K50" s="8">
        <f t="shared" si="0"/>
        <v>627</v>
      </c>
      <c r="L50" s="5">
        <f>K50-'2018'!K50</f>
        <v>-1</v>
      </c>
    </row>
    <row r="51" spans="1:12" ht="13" x14ac:dyDescent="0.3">
      <c r="A51" s="5" t="s">
        <v>59</v>
      </c>
      <c r="B51" s="17">
        <v>387</v>
      </c>
      <c r="C51" s="17">
        <v>37</v>
      </c>
      <c r="D51" s="17">
        <v>14</v>
      </c>
      <c r="E51" s="17">
        <v>29</v>
      </c>
      <c r="F51" s="17">
        <v>2</v>
      </c>
      <c r="G51" s="17">
        <v>0</v>
      </c>
      <c r="H51" s="17">
        <v>1</v>
      </c>
      <c r="I51" s="17">
        <v>0</v>
      </c>
      <c r="J51" s="17">
        <v>0</v>
      </c>
      <c r="K51" s="8">
        <f t="shared" si="0"/>
        <v>470</v>
      </c>
      <c r="L51" s="5">
        <f>K51-'2018'!K51</f>
        <v>18</v>
      </c>
    </row>
    <row r="52" spans="1:12" ht="13" x14ac:dyDescent="0.3">
      <c r="A52" s="5" t="s">
        <v>60</v>
      </c>
      <c r="B52" s="17">
        <v>32</v>
      </c>
      <c r="C52" s="17">
        <v>9</v>
      </c>
      <c r="D52" s="17">
        <v>33</v>
      </c>
      <c r="E52" s="17">
        <v>19</v>
      </c>
      <c r="F52" s="17">
        <v>9</v>
      </c>
      <c r="G52" s="17">
        <v>1</v>
      </c>
      <c r="H52" s="17">
        <v>3</v>
      </c>
      <c r="I52" s="17">
        <v>0</v>
      </c>
      <c r="J52" s="17">
        <v>0</v>
      </c>
      <c r="K52" s="8">
        <f>SUM(B52:J52)</f>
        <v>106</v>
      </c>
      <c r="L52" s="5">
        <f>K52-'2018'!K52</f>
        <v>0</v>
      </c>
    </row>
    <row r="53" spans="1:12" ht="13" x14ac:dyDescent="0.3">
      <c r="A53" s="5" t="s">
        <v>61</v>
      </c>
      <c r="B53" s="17">
        <v>320</v>
      </c>
      <c r="C53" s="17">
        <v>170</v>
      </c>
      <c r="D53" s="17">
        <v>240</v>
      </c>
      <c r="E53" s="17">
        <v>269</v>
      </c>
      <c r="F53" s="17">
        <v>211</v>
      </c>
      <c r="G53" s="17">
        <v>136</v>
      </c>
      <c r="H53" s="17">
        <v>36</v>
      </c>
      <c r="I53" s="17">
        <v>0</v>
      </c>
      <c r="J53" s="17">
        <v>0</v>
      </c>
      <c r="K53" s="8">
        <f t="shared" si="0"/>
        <v>1382</v>
      </c>
      <c r="L53" s="5">
        <f>K53-'2018'!K53</f>
        <v>10</v>
      </c>
    </row>
    <row r="54" spans="1:12" ht="13" x14ac:dyDescent="0.3">
      <c r="A54" s="5" t="s">
        <v>62</v>
      </c>
      <c r="B54" s="17">
        <v>748</v>
      </c>
      <c r="C54" s="17">
        <v>379</v>
      </c>
      <c r="D54" s="17">
        <v>491</v>
      </c>
      <c r="E54" s="17">
        <v>299</v>
      </c>
      <c r="F54" s="17">
        <v>194</v>
      </c>
      <c r="G54" s="17">
        <v>64</v>
      </c>
      <c r="H54" s="17">
        <v>7</v>
      </c>
      <c r="I54" s="17">
        <v>1</v>
      </c>
      <c r="J54" s="17">
        <v>0</v>
      </c>
      <c r="K54" s="8">
        <f t="shared" si="0"/>
        <v>2183</v>
      </c>
      <c r="L54" s="5">
        <f>K54-'2018'!K54</f>
        <v>6</v>
      </c>
    </row>
    <row r="55" spans="1:12" ht="13" x14ac:dyDescent="0.3">
      <c r="A55" s="5" t="s">
        <v>63</v>
      </c>
      <c r="B55" s="17">
        <v>75</v>
      </c>
      <c r="C55" s="17">
        <v>14</v>
      </c>
      <c r="D55" s="17">
        <v>32</v>
      </c>
      <c r="E55" s="17">
        <v>37</v>
      </c>
      <c r="F55" s="17">
        <v>23</v>
      </c>
      <c r="G55" s="17">
        <v>8</v>
      </c>
      <c r="H55" s="17">
        <v>3</v>
      </c>
      <c r="I55" s="17">
        <v>0</v>
      </c>
      <c r="J55" s="17">
        <v>0</v>
      </c>
      <c r="K55" s="8">
        <f t="shared" si="0"/>
        <v>192</v>
      </c>
      <c r="L55" s="5">
        <f>K55-'2018'!K55</f>
        <v>-1</v>
      </c>
    </row>
    <row r="56" spans="1:12" ht="13" x14ac:dyDescent="0.3">
      <c r="A56" s="5" t="s">
        <v>64</v>
      </c>
      <c r="B56" s="17">
        <v>481</v>
      </c>
      <c r="C56" s="17">
        <v>354</v>
      </c>
      <c r="D56" s="17">
        <v>412</v>
      </c>
      <c r="E56" s="17">
        <v>434</v>
      </c>
      <c r="F56" s="17">
        <v>231</v>
      </c>
      <c r="G56" s="17">
        <v>105</v>
      </c>
      <c r="H56" s="17">
        <v>22</v>
      </c>
      <c r="I56" s="17">
        <v>1</v>
      </c>
      <c r="J56" s="17">
        <v>0</v>
      </c>
      <c r="K56" s="6">
        <f t="shared" si="0"/>
        <v>2040</v>
      </c>
      <c r="L56" s="5">
        <f>K56-'2018'!K56</f>
        <v>8</v>
      </c>
    </row>
    <row r="57" spans="1:12" ht="13" x14ac:dyDescent="0.3">
      <c r="A57" s="5" t="s">
        <v>65</v>
      </c>
      <c r="B57" s="17">
        <v>68</v>
      </c>
      <c r="C57" s="17">
        <v>18</v>
      </c>
      <c r="D57" s="17">
        <v>44</v>
      </c>
      <c r="E57" s="17">
        <v>38</v>
      </c>
      <c r="F57" s="17">
        <v>14</v>
      </c>
      <c r="G57" s="17">
        <v>7</v>
      </c>
      <c r="H57" s="17">
        <v>1</v>
      </c>
      <c r="I57" s="17">
        <v>0</v>
      </c>
      <c r="J57" s="17">
        <v>0</v>
      </c>
      <c r="K57" s="6">
        <f>SUM(B57:J57)</f>
        <v>190</v>
      </c>
      <c r="L57" s="5">
        <f>K57-'2018'!K57</f>
        <v>1</v>
      </c>
    </row>
    <row r="58" spans="1:12" ht="13" x14ac:dyDescent="0.3">
      <c r="A58" s="5" t="s">
        <v>66</v>
      </c>
      <c r="B58" s="17">
        <v>263</v>
      </c>
      <c r="C58" s="17">
        <v>259</v>
      </c>
      <c r="D58" s="17">
        <v>442</v>
      </c>
      <c r="E58" s="17">
        <v>527</v>
      </c>
      <c r="F58" s="17">
        <v>320</v>
      </c>
      <c r="G58" s="17">
        <v>136</v>
      </c>
      <c r="H58" s="17">
        <v>42</v>
      </c>
      <c r="I58" s="17">
        <v>1</v>
      </c>
      <c r="J58" s="17">
        <v>0</v>
      </c>
      <c r="K58" s="6">
        <f t="shared" si="0"/>
        <v>1990</v>
      </c>
      <c r="L58" s="5">
        <f>K58-'2018'!K58</f>
        <v>5</v>
      </c>
    </row>
    <row r="59" spans="1:12" ht="13" x14ac:dyDescent="0.3">
      <c r="A59" s="5" t="s">
        <v>67</v>
      </c>
      <c r="B59" s="17">
        <v>559</v>
      </c>
      <c r="C59" s="17">
        <v>57</v>
      </c>
      <c r="D59" s="17">
        <v>94</v>
      </c>
      <c r="E59" s="17">
        <v>72</v>
      </c>
      <c r="F59" s="17">
        <v>34</v>
      </c>
      <c r="G59" s="17">
        <v>4</v>
      </c>
      <c r="H59" s="17">
        <v>3</v>
      </c>
      <c r="I59" s="17">
        <v>0</v>
      </c>
      <c r="J59" s="17">
        <v>0</v>
      </c>
      <c r="K59" s="8">
        <f>SUM(B59:J59)</f>
        <v>823</v>
      </c>
      <c r="L59" s="5">
        <f>K59-'2018'!K59</f>
        <v>-1</v>
      </c>
    </row>
    <row r="60" spans="1:12" ht="13" x14ac:dyDescent="0.3">
      <c r="A60" s="5" t="s">
        <v>68</v>
      </c>
      <c r="B60" s="17">
        <v>104</v>
      </c>
      <c r="C60" s="17">
        <v>18</v>
      </c>
      <c r="D60" s="17">
        <v>26</v>
      </c>
      <c r="E60" s="17">
        <v>15</v>
      </c>
      <c r="F60" s="17">
        <v>14</v>
      </c>
      <c r="G60" s="17">
        <v>1</v>
      </c>
      <c r="H60" s="17">
        <v>2</v>
      </c>
      <c r="I60" s="17">
        <v>0</v>
      </c>
      <c r="J60" s="17">
        <v>0</v>
      </c>
      <c r="K60" s="8">
        <f t="shared" si="0"/>
        <v>180</v>
      </c>
      <c r="L60" s="5">
        <f>K60-'2018'!K60</f>
        <v>1</v>
      </c>
    </row>
    <row r="61" spans="1:12" ht="13" x14ac:dyDescent="0.3">
      <c r="A61" s="5" t="s">
        <v>69</v>
      </c>
      <c r="B61" s="17">
        <v>180</v>
      </c>
      <c r="C61" s="17">
        <v>68</v>
      </c>
      <c r="D61" s="17">
        <v>124</v>
      </c>
      <c r="E61" s="17">
        <v>108</v>
      </c>
      <c r="F61" s="17">
        <v>66</v>
      </c>
      <c r="G61" s="17">
        <v>26</v>
      </c>
      <c r="H61" s="17">
        <v>13</v>
      </c>
      <c r="I61" s="17">
        <v>0</v>
      </c>
      <c r="J61" s="17">
        <v>0</v>
      </c>
      <c r="K61" s="8">
        <f>SUM(B61:J61)</f>
        <v>585</v>
      </c>
      <c r="L61" s="5">
        <f>K61-'2018'!K61</f>
        <v>4</v>
      </c>
    </row>
    <row r="62" spans="1:12" ht="13" x14ac:dyDescent="0.3">
      <c r="A62" s="5" t="s">
        <v>70</v>
      </c>
      <c r="B62" s="17">
        <v>132</v>
      </c>
      <c r="C62" s="17">
        <v>28</v>
      </c>
      <c r="D62" s="17">
        <v>110</v>
      </c>
      <c r="E62" s="17">
        <v>61</v>
      </c>
      <c r="F62" s="17">
        <v>26</v>
      </c>
      <c r="G62" s="17">
        <v>11</v>
      </c>
      <c r="H62" s="17">
        <v>8</v>
      </c>
      <c r="I62" s="17">
        <v>0</v>
      </c>
      <c r="J62" s="17">
        <v>0</v>
      </c>
      <c r="K62" s="8">
        <f t="shared" si="0"/>
        <v>376</v>
      </c>
      <c r="L62" s="5">
        <f>K62-'2018'!K62</f>
        <v>16</v>
      </c>
    </row>
    <row r="63" spans="1:12" ht="13" x14ac:dyDescent="0.3">
      <c r="A63" s="5" t="s">
        <v>71</v>
      </c>
      <c r="B63" s="17">
        <v>47</v>
      </c>
      <c r="C63" s="17">
        <v>21</v>
      </c>
      <c r="D63" s="17">
        <v>30</v>
      </c>
      <c r="E63" s="17">
        <v>51</v>
      </c>
      <c r="F63" s="17">
        <v>45</v>
      </c>
      <c r="G63" s="17">
        <v>17</v>
      </c>
      <c r="H63" s="17">
        <v>1</v>
      </c>
      <c r="I63" s="17">
        <v>0</v>
      </c>
      <c r="J63" s="17">
        <v>0</v>
      </c>
      <c r="K63" s="8">
        <f t="shared" si="0"/>
        <v>212</v>
      </c>
      <c r="L63" s="5">
        <f>K63-'2018'!K63</f>
        <v>3</v>
      </c>
    </row>
    <row r="64" spans="1:12" ht="13" x14ac:dyDescent="0.3">
      <c r="A64" s="2" t="s">
        <v>10</v>
      </c>
      <c r="B64" s="18">
        <f t="shared" ref="B64:L64" si="1">SUM(B8:B63)</f>
        <v>35395</v>
      </c>
      <c r="C64" s="2">
        <f t="shared" si="1"/>
        <v>15682</v>
      </c>
      <c r="D64" s="2">
        <f t="shared" si="1"/>
        <v>11231</v>
      </c>
      <c r="E64" s="2">
        <f t="shared" si="1"/>
        <v>7600</v>
      </c>
      <c r="F64" s="2">
        <f t="shared" si="1"/>
        <v>3776</v>
      </c>
      <c r="G64" s="2">
        <f t="shared" si="1"/>
        <v>1558</v>
      </c>
      <c r="H64" s="2">
        <f t="shared" si="1"/>
        <v>523</v>
      </c>
      <c r="I64" s="2">
        <f t="shared" si="1"/>
        <v>30</v>
      </c>
      <c r="J64" s="2">
        <f t="shared" si="1"/>
        <v>0</v>
      </c>
      <c r="K64" s="2">
        <f t="shared" si="1"/>
        <v>75795</v>
      </c>
      <c r="L64" s="2">
        <f t="shared" si="1"/>
        <v>321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BA32-B810-423D-BB07-2A110A154644}">
  <dimension ref="A1:V64"/>
  <sheetViews>
    <sheetView topLeftCell="A11" zoomScale="85" zoomScaleNormal="85" workbookViewId="0">
      <selection activeCell="B44" sqref="B44:K44"/>
    </sheetView>
  </sheetViews>
  <sheetFormatPr defaultRowHeight="12.5" x14ac:dyDescent="0.25"/>
  <cols>
    <col min="1" max="1" width="23" customWidth="1"/>
    <col min="12" max="12" width="11.1796875" customWidth="1"/>
    <col min="13" max="13" width="9.81640625" customWidth="1"/>
  </cols>
  <sheetData>
    <row r="1" spans="1:22" s="22" customFormat="1" ht="15.5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22" s="22" customFormat="1" x14ac:dyDescent="0.25"/>
    <row r="3" spans="1:22" s="22" customFormat="1" ht="33.75" customHeight="1" x14ac:dyDescent="0.25">
      <c r="A3" s="22" t="s">
        <v>0</v>
      </c>
    </row>
    <row r="4" spans="1:22" s="22" customFormat="1" x14ac:dyDescent="0.25"/>
    <row r="6" spans="1:2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2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22" ht="12.75" customHeight="1" x14ac:dyDescent="0.3">
      <c r="A8" s="5" t="s">
        <v>75</v>
      </c>
      <c r="B8" s="17">
        <v>19346</v>
      </c>
      <c r="C8" s="17">
        <v>6400</v>
      </c>
      <c r="D8" s="17">
        <v>1856</v>
      </c>
      <c r="E8" s="17">
        <v>836</v>
      </c>
      <c r="F8" s="17">
        <v>345</v>
      </c>
      <c r="G8" s="17">
        <v>128</v>
      </c>
      <c r="H8" s="17">
        <v>26</v>
      </c>
      <c r="I8" s="17">
        <v>12</v>
      </c>
      <c r="J8" s="17">
        <v>0</v>
      </c>
      <c r="K8" s="8">
        <f t="shared" ref="K8:K63" si="0">SUM(B8:J8)</f>
        <v>28949</v>
      </c>
      <c r="L8" s="5">
        <f>K8-'2019'!K8</f>
        <v>77</v>
      </c>
      <c r="V8" s="16"/>
    </row>
    <row r="9" spans="1:22" ht="13" x14ac:dyDescent="0.3">
      <c r="A9" s="5" t="s">
        <v>16</v>
      </c>
      <c r="B9" s="17">
        <v>42</v>
      </c>
      <c r="C9" s="17">
        <v>50</v>
      </c>
      <c r="D9" s="17">
        <v>41</v>
      </c>
      <c r="E9" s="17">
        <v>37</v>
      </c>
      <c r="F9" s="17">
        <v>24</v>
      </c>
      <c r="G9" s="17">
        <v>7</v>
      </c>
      <c r="H9" s="17">
        <v>6</v>
      </c>
      <c r="I9" s="17">
        <v>0</v>
      </c>
      <c r="J9" s="17">
        <v>0</v>
      </c>
      <c r="K9" s="8">
        <f t="shared" si="0"/>
        <v>207</v>
      </c>
      <c r="L9" s="5">
        <f>K9-'2019'!K9</f>
        <v>3</v>
      </c>
    </row>
    <row r="10" spans="1:22" ht="13" x14ac:dyDescent="0.3">
      <c r="A10" s="5" t="s">
        <v>17</v>
      </c>
      <c r="B10" s="17">
        <v>62</v>
      </c>
      <c r="C10" s="17">
        <v>57</v>
      </c>
      <c r="D10" s="17">
        <v>20</v>
      </c>
      <c r="E10" s="17">
        <v>20</v>
      </c>
      <c r="F10" s="17">
        <v>23</v>
      </c>
      <c r="G10" s="17">
        <v>45</v>
      </c>
      <c r="H10" s="17">
        <v>30</v>
      </c>
      <c r="I10" s="17">
        <v>0</v>
      </c>
      <c r="J10" s="17">
        <v>0</v>
      </c>
      <c r="K10" s="8">
        <f t="shared" si="0"/>
        <v>257</v>
      </c>
      <c r="L10" s="5">
        <f>K10-'2019'!K10</f>
        <v>-1</v>
      </c>
    </row>
    <row r="11" spans="1:22" ht="13" x14ac:dyDescent="0.3">
      <c r="A11" s="5" t="s">
        <v>18</v>
      </c>
      <c r="B11" s="17">
        <v>364</v>
      </c>
      <c r="C11" s="17">
        <v>127</v>
      </c>
      <c r="D11" s="17">
        <v>149</v>
      </c>
      <c r="E11" s="17">
        <v>76</v>
      </c>
      <c r="F11" s="17">
        <v>40</v>
      </c>
      <c r="G11" s="17">
        <v>19</v>
      </c>
      <c r="H11" s="17">
        <v>4</v>
      </c>
      <c r="I11" s="17">
        <v>0</v>
      </c>
      <c r="J11" s="17">
        <v>0</v>
      </c>
      <c r="K11" s="8">
        <f t="shared" si="0"/>
        <v>779</v>
      </c>
      <c r="L11" s="5">
        <f>K11-'2019'!K11</f>
        <v>5</v>
      </c>
    </row>
    <row r="12" spans="1:22" ht="13" x14ac:dyDescent="0.3">
      <c r="A12" s="5" t="s">
        <v>19</v>
      </c>
      <c r="B12" s="17">
        <v>348</v>
      </c>
      <c r="C12" s="17">
        <v>213</v>
      </c>
      <c r="D12" s="17">
        <v>335</v>
      </c>
      <c r="E12" s="17">
        <v>260</v>
      </c>
      <c r="F12" s="17">
        <v>148</v>
      </c>
      <c r="G12" s="17">
        <v>39</v>
      </c>
      <c r="H12" s="17">
        <v>10</v>
      </c>
      <c r="I12" s="17">
        <v>1</v>
      </c>
      <c r="J12" s="17">
        <v>0</v>
      </c>
      <c r="K12" s="8">
        <f t="shared" si="0"/>
        <v>1354</v>
      </c>
      <c r="L12" s="5">
        <f>K12-'2019'!K12</f>
        <v>19</v>
      </c>
    </row>
    <row r="13" spans="1:22" ht="13" x14ac:dyDescent="0.3">
      <c r="A13" s="5" t="s">
        <v>20</v>
      </c>
      <c r="B13" s="17">
        <v>2498</v>
      </c>
      <c r="C13" s="17">
        <v>908</v>
      </c>
      <c r="D13" s="17">
        <v>1146</v>
      </c>
      <c r="E13" s="17">
        <v>673</v>
      </c>
      <c r="F13" s="17">
        <v>209</v>
      </c>
      <c r="G13" s="17">
        <v>67</v>
      </c>
      <c r="H13" s="17">
        <v>26</v>
      </c>
      <c r="I13" s="17">
        <v>1</v>
      </c>
      <c r="J13" s="17">
        <v>0</v>
      </c>
      <c r="K13" s="8">
        <f t="shared" si="0"/>
        <v>5528</v>
      </c>
      <c r="L13" s="5">
        <f>K13-'2019'!K13</f>
        <v>34</v>
      </c>
    </row>
    <row r="14" spans="1:22" ht="13" x14ac:dyDescent="0.3">
      <c r="A14" s="5" t="s">
        <v>21</v>
      </c>
      <c r="B14" s="17">
        <v>43</v>
      </c>
      <c r="C14" s="17">
        <v>51</v>
      </c>
      <c r="D14" s="17">
        <v>38</v>
      </c>
      <c r="E14" s="17">
        <v>36</v>
      </c>
      <c r="F14" s="17">
        <v>43</v>
      </c>
      <c r="G14" s="17">
        <v>21</v>
      </c>
      <c r="H14" s="17">
        <v>4</v>
      </c>
      <c r="I14" s="17">
        <v>0</v>
      </c>
      <c r="J14" s="17">
        <v>0</v>
      </c>
      <c r="K14" s="8">
        <f t="shared" si="0"/>
        <v>236</v>
      </c>
      <c r="L14" s="5">
        <f>K14-'2019'!K14</f>
        <v>0</v>
      </c>
    </row>
    <row r="15" spans="1:22" ht="13" x14ac:dyDescent="0.3">
      <c r="A15" s="5" t="s">
        <v>22</v>
      </c>
      <c r="B15" s="17">
        <v>567</v>
      </c>
      <c r="C15" s="17">
        <v>2493</v>
      </c>
      <c r="D15" s="17">
        <v>1134</v>
      </c>
      <c r="E15" s="17">
        <v>607</v>
      </c>
      <c r="F15" s="17">
        <v>183</v>
      </c>
      <c r="G15" s="17">
        <v>59</v>
      </c>
      <c r="H15" s="17">
        <v>15</v>
      </c>
      <c r="I15" s="17">
        <v>0</v>
      </c>
      <c r="J15" s="17">
        <v>0</v>
      </c>
      <c r="K15" s="8">
        <f>SUM(B15:J15)</f>
        <v>5058</v>
      </c>
      <c r="L15" s="5">
        <f>K15-'2019'!K15</f>
        <v>23</v>
      </c>
    </row>
    <row r="16" spans="1:22" ht="13" x14ac:dyDescent="0.3">
      <c r="A16" s="5" t="s">
        <v>23</v>
      </c>
      <c r="B16" s="17">
        <v>1435</v>
      </c>
      <c r="C16" s="17">
        <v>402</v>
      </c>
      <c r="D16" s="17">
        <v>445</v>
      </c>
      <c r="E16" s="17">
        <v>326</v>
      </c>
      <c r="F16" s="17">
        <v>82</v>
      </c>
      <c r="G16" s="17">
        <v>26</v>
      </c>
      <c r="H16" s="17">
        <v>9</v>
      </c>
      <c r="I16" s="17">
        <v>1</v>
      </c>
      <c r="J16" s="17">
        <v>0</v>
      </c>
      <c r="K16" s="8">
        <f>SUM(B16:J16)</f>
        <v>2726</v>
      </c>
      <c r="L16" s="5">
        <f>K16-'2019'!K16</f>
        <v>-1</v>
      </c>
    </row>
    <row r="17" spans="1:12" ht="13" x14ac:dyDescent="0.3">
      <c r="A17" s="5" t="s">
        <v>24</v>
      </c>
      <c r="B17" s="17">
        <v>995</v>
      </c>
      <c r="C17" s="17">
        <v>465</v>
      </c>
      <c r="D17" s="17">
        <v>605</v>
      </c>
      <c r="E17" s="17">
        <v>305</v>
      </c>
      <c r="F17" s="17">
        <v>69</v>
      </c>
      <c r="G17" s="17">
        <v>35</v>
      </c>
      <c r="H17" s="17">
        <v>15</v>
      </c>
      <c r="I17" s="17">
        <v>0</v>
      </c>
      <c r="J17" s="17">
        <v>0</v>
      </c>
      <c r="K17" s="8">
        <f>SUM(B17:J17)</f>
        <v>2489</v>
      </c>
      <c r="L17" s="5">
        <f>K17-'2019'!K17</f>
        <v>4</v>
      </c>
    </row>
    <row r="18" spans="1:12" ht="11.5" customHeight="1" x14ac:dyDescent="0.3">
      <c r="A18" s="5" t="s">
        <v>25</v>
      </c>
      <c r="B18" s="17">
        <v>225</v>
      </c>
      <c r="C18" s="17">
        <v>38</v>
      </c>
      <c r="D18" s="17">
        <v>71</v>
      </c>
      <c r="E18" s="17">
        <v>20</v>
      </c>
      <c r="F18" s="17">
        <v>5</v>
      </c>
      <c r="G18" s="17">
        <v>6</v>
      </c>
      <c r="H18" s="17">
        <v>1</v>
      </c>
      <c r="I18" s="17">
        <v>1</v>
      </c>
      <c r="J18" s="17">
        <v>0</v>
      </c>
      <c r="K18" s="8">
        <f t="shared" si="0"/>
        <v>367</v>
      </c>
      <c r="L18" s="5">
        <f>K18-'2019'!K18</f>
        <v>0</v>
      </c>
    </row>
    <row r="19" spans="1:12" ht="13" x14ac:dyDescent="0.3">
      <c r="A19" s="5" t="s">
        <v>26</v>
      </c>
      <c r="B19" s="17">
        <v>195</v>
      </c>
      <c r="C19" s="17">
        <v>289</v>
      </c>
      <c r="D19" s="17">
        <v>384</v>
      </c>
      <c r="E19" s="17">
        <v>181</v>
      </c>
      <c r="F19" s="17">
        <v>146</v>
      </c>
      <c r="G19" s="17">
        <v>31</v>
      </c>
      <c r="H19" s="17">
        <v>11</v>
      </c>
      <c r="I19" s="17">
        <v>2</v>
      </c>
      <c r="J19" s="17">
        <v>0</v>
      </c>
      <c r="K19" s="8">
        <f t="shared" si="0"/>
        <v>1239</v>
      </c>
      <c r="L19" s="5">
        <f>K19-'2019'!K19</f>
        <v>0</v>
      </c>
    </row>
    <row r="20" spans="1:12" ht="13" customHeight="1" x14ac:dyDescent="0.3">
      <c r="A20" s="5" t="s">
        <v>27</v>
      </c>
      <c r="B20" s="17">
        <v>42</v>
      </c>
      <c r="C20" s="17">
        <v>19</v>
      </c>
      <c r="D20" s="17">
        <v>35</v>
      </c>
      <c r="E20" s="17">
        <v>46</v>
      </c>
      <c r="F20" s="17">
        <v>18</v>
      </c>
      <c r="G20" s="17">
        <v>17</v>
      </c>
      <c r="H20" s="17">
        <v>6</v>
      </c>
      <c r="I20" s="17">
        <v>0</v>
      </c>
      <c r="J20" s="17">
        <v>0</v>
      </c>
      <c r="K20" s="8">
        <f t="shared" si="0"/>
        <v>183</v>
      </c>
      <c r="L20" s="5">
        <f>K20-'2019'!K20</f>
        <v>0</v>
      </c>
    </row>
    <row r="21" spans="1:12" ht="13" x14ac:dyDescent="0.3">
      <c r="A21" s="5" t="s">
        <v>28</v>
      </c>
      <c r="B21" s="17">
        <v>35</v>
      </c>
      <c r="C21" s="17">
        <v>5</v>
      </c>
      <c r="D21" s="17">
        <v>12</v>
      </c>
      <c r="E21" s="17">
        <v>11</v>
      </c>
      <c r="F21" s="17">
        <v>5</v>
      </c>
      <c r="G21" s="17">
        <v>2</v>
      </c>
      <c r="H21" s="17">
        <v>0</v>
      </c>
      <c r="I21" s="17">
        <v>0</v>
      </c>
      <c r="J21" s="17">
        <v>0</v>
      </c>
      <c r="K21" s="8">
        <f t="shared" si="0"/>
        <v>70</v>
      </c>
      <c r="L21" s="5">
        <f>K21-'2019'!K21</f>
        <v>0</v>
      </c>
    </row>
    <row r="22" spans="1:12" ht="13" x14ac:dyDescent="0.3">
      <c r="A22" s="5" t="s">
        <v>29</v>
      </c>
      <c r="B22" s="17">
        <v>109</v>
      </c>
      <c r="C22" s="17">
        <v>26</v>
      </c>
      <c r="D22" s="17">
        <v>74</v>
      </c>
      <c r="E22" s="17">
        <v>39</v>
      </c>
      <c r="F22" s="17">
        <v>26</v>
      </c>
      <c r="G22" s="17">
        <v>7</v>
      </c>
      <c r="H22" s="17">
        <v>1</v>
      </c>
      <c r="I22" s="17">
        <v>0</v>
      </c>
      <c r="J22" s="17">
        <v>0</v>
      </c>
      <c r="K22" s="8">
        <f>SUM(B22:J22)</f>
        <v>282</v>
      </c>
      <c r="L22" s="5">
        <f>K22-'2019'!K22</f>
        <v>1</v>
      </c>
    </row>
    <row r="23" spans="1:12" ht="13" x14ac:dyDescent="0.3">
      <c r="A23" s="5" t="s">
        <v>30</v>
      </c>
      <c r="B23" s="17">
        <v>32</v>
      </c>
      <c r="C23" s="17">
        <v>23</v>
      </c>
      <c r="D23" s="17">
        <v>14</v>
      </c>
      <c r="E23" s="17">
        <v>12</v>
      </c>
      <c r="F23" s="17">
        <v>37</v>
      </c>
      <c r="G23" s="17">
        <v>41</v>
      </c>
      <c r="H23" s="17">
        <v>14</v>
      </c>
      <c r="I23" s="17">
        <v>1</v>
      </c>
      <c r="J23" s="17">
        <v>0</v>
      </c>
      <c r="K23" s="8">
        <f t="shared" si="0"/>
        <v>174</v>
      </c>
      <c r="L23" s="5">
        <f>K23-'2019'!K23</f>
        <v>2</v>
      </c>
    </row>
    <row r="24" spans="1:12" ht="13" x14ac:dyDescent="0.3">
      <c r="A24" s="5" t="s">
        <v>31</v>
      </c>
      <c r="B24" s="17">
        <v>201</v>
      </c>
      <c r="C24" s="17">
        <v>230</v>
      </c>
      <c r="D24" s="17">
        <v>156</v>
      </c>
      <c r="E24" s="17">
        <v>122</v>
      </c>
      <c r="F24" s="17">
        <v>46</v>
      </c>
      <c r="G24" s="17">
        <v>2</v>
      </c>
      <c r="H24" s="17">
        <v>2</v>
      </c>
      <c r="I24" s="17">
        <v>0</v>
      </c>
      <c r="J24" s="17">
        <v>0</v>
      </c>
      <c r="K24" s="8">
        <f t="shared" si="0"/>
        <v>759</v>
      </c>
      <c r="L24" s="5">
        <f>K24-'2019'!K24</f>
        <v>2</v>
      </c>
    </row>
    <row r="25" spans="1:12" ht="13" x14ac:dyDescent="0.3">
      <c r="A25" s="5" t="s">
        <v>32</v>
      </c>
      <c r="B25" s="17">
        <v>210</v>
      </c>
      <c r="C25" s="17">
        <v>149</v>
      </c>
      <c r="D25" s="17">
        <v>235</v>
      </c>
      <c r="E25" s="17">
        <v>217</v>
      </c>
      <c r="F25" s="17">
        <v>124</v>
      </c>
      <c r="G25" s="17">
        <v>51</v>
      </c>
      <c r="H25" s="17">
        <v>17</v>
      </c>
      <c r="I25" s="17">
        <v>0</v>
      </c>
      <c r="J25" s="17">
        <v>0</v>
      </c>
      <c r="K25" s="8">
        <f t="shared" si="0"/>
        <v>1003</v>
      </c>
      <c r="L25" s="5">
        <f>K25-'2019'!K25</f>
        <v>0</v>
      </c>
    </row>
    <row r="26" spans="1:12" ht="13" x14ac:dyDescent="0.3">
      <c r="A26" s="5" t="s">
        <v>33</v>
      </c>
      <c r="B26" s="17">
        <v>783</v>
      </c>
      <c r="C26" s="17">
        <v>297</v>
      </c>
      <c r="D26" s="17">
        <v>56</v>
      </c>
      <c r="E26" s="17">
        <v>24</v>
      </c>
      <c r="F26" s="17">
        <v>7</v>
      </c>
      <c r="G26" s="17">
        <v>5</v>
      </c>
      <c r="H26" s="17">
        <v>1</v>
      </c>
      <c r="I26" s="17">
        <v>0</v>
      </c>
      <c r="J26" s="17">
        <v>0</v>
      </c>
      <c r="K26" s="8">
        <f>SUM(B26:J26)</f>
        <v>1173</v>
      </c>
      <c r="L26" s="5">
        <f>K26-'2019'!K26</f>
        <v>-1</v>
      </c>
    </row>
    <row r="27" spans="1:12" ht="13" x14ac:dyDescent="0.3">
      <c r="A27" s="5" t="s">
        <v>34</v>
      </c>
      <c r="B27" s="17">
        <v>393</v>
      </c>
      <c r="C27" s="17">
        <v>155</v>
      </c>
      <c r="D27" s="17">
        <v>268</v>
      </c>
      <c r="E27" s="17">
        <v>135</v>
      </c>
      <c r="F27" s="17">
        <v>93</v>
      </c>
      <c r="G27" s="17">
        <v>43</v>
      </c>
      <c r="H27" s="17">
        <v>9</v>
      </c>
      <c r="I27" s="17">
        <v>0</v>
      </c>
      <c r="J27" s="17">
        <v>0</v>
      </c>
      <c r="K27" s="8">
        <f>SUM(B27:J27)</f>
        <v>1096</v>
      </c>
      <c r="L27" s="5">
        <f>K27-'2019'!K27</f>
        <v>21</v>
      </c>
    </row>
    <row r="28" spans="1:12" ht="13" x14ac:dyDescent="0.3">
      <c r="A28" s="5" t="s">
        <v>36</v>
      </c>
      <c r="B28" s="17">
        <v>11</v>
      </c>
      <c r="C28" s="17">
        <v>12</v>
      </c>
      <c r="D28" s="17">
        <v>10</v>
      </c>
      <c r="E28" s="17">
        <v>10</v>
      </c>
      <c r="F28" s="17">
        <v>7</v>
      </c>
      <c r="G28" s="17">
        <v>7</v>
      </c>
      <c r="H28" s="17">
        <v>7</v>
      </c>
      <c r="I28" s="17">
        <v>0</v>
      </c>
      <c r="J28" s="17">
        <v>0</v>
      </c>
      <c r="K28" s="8">
        <f t="shared" si="0"/>
        <v>64</v>
      </c>
      <c r="L28" s="5">
        <f>K28-'2019'!K28</f>
        <v>1</v>
      </c>
    </row>
    <row r="29" spans="1:12" ht="13" x14ac:dyDescent="0.3">
      <c r="A29" s="5" t="s">
        <v>37</v>
      </c>
      <c r="B29" s="17">
        <v>72</v>
      </c>
      <c r="C29" s="17">
        <v>21</v>
      </c>
      <c r="D29" s="17">
        <v>18</v>
      </c>
      <c r="E29" s="17">
        <v>19</v>
      </c>
      <c r="F29" s="17">
        <v>25</v>
      </c>
      <c r="G29" s="17">
        <v>10</v>
      </c>
      <c r="H29" s="17">
        <v>7</v>
      </c>
      <c r="I29" s="17">
        <v>0</v>
      </c>
      <c r="J29" s="17">
        <v>0</v>
      </c>
      <c r="K29" s="8">
        <f>SUM(B29:J29)</f>
        <v>172</v>
      </c>
      <c r="L29" s="5">
        <f>K29-'2019'!K29</f>
        <v>0</v>
      </c>
    </row>
    <row r="30" spans="1:12" ht="13" x14ac:dyDescent="0.3">
      <c r="A30" s="5" t="s">
        <v>38</v>
      </c>
      <c r="B30" s="17">
        <v>511</v>
      </c>
      <c r="C30" s="17">
        <v>195</v>
      </c>
      <c r="D30" s="17">
        <v>341</v>
      </c>
      <c r="E30" s="17">
        <v>181</v>
      </c>
      <c r="F30" s="17">
        <v>155</v>
      </c>
      <c r="G30" s="17">
        <v>59</v>
      </c>
      <c r="H30" s="17">
        <v>20</v>
      </c>
      <c r="I30" s="17">
        <v>4</v>
      </c>
      <c r="J30" s="17">
        <v>0</v>
      </c>
      <c r="K30" s="8">
        <f t="shared" si="0"/>
        <v>1466</v>
      </c>
      <c r="L30" s="5">
        <f>K30-'2019'!K30</f>
        <v>27</v>
      </c>
    </row>
    <row r="31" spans="1:12" ht="13" x14ac:dyDescent="0.3">
      <c r="A31" s="5" t="s">
        <v>39</v>
      </c>
      <c r="B31" s="17">
        <v>14</v>
      </c>
      <c r="C31" s="17">
        <v>7</v>
      </c>
      <c r="D31" s="17">
        <v>0</v>
      </c>
      <c r="E31" s="17">
        <v>9</v>
      </c>
      <c r="F31" s="17">
        <v>6</v>
      </c>
      <c r="G31" s="17">
        <v>5</v>
      </c>
      <c r="H31" s="17">
        <v>4</v>
      </c>
      <c r="I31" s="17">
        <v>0</v>
      </c>
      <c r="J31" s="17">
        <v>0</v>
      </c>
      <c r="K31" s="8">
        <f t="shared" si="0"/>
        <v>45</v>
      </c>
      <c r="L31" s="5">
        <f>K31-'2019'!K31</f>
        <v>0</v>
      </c>
    </row>
    <row r="32" spans="1:12" ht="13" x14ac:dyDescent="0.3">
      <c r="A32" s="5" t="s">
        <v>40</v>
      </c>
      <c r="B32" s="17">
        <v>40</v>
      </c>
      <c r="C32" s="17">
        <v>20</v>
      </c>
      <c r="D32" s="17">
        <v>9</v>
      </c>
      <c r="E32" s="17">
        <v>2</v>
      </c>
      <c r="F32" s="17">
        <v>4</v>
      </c>
      <c r="G32" s="17">
        <v>9</v>
      </c>
      <c r="H32" s="17">
        <v>8</v>
      </c>
      <c r="I32" s="17">
        <v>0</v>
      </c>
      <c r="J32" s="17">
        <v>0</v>
      </c>
      <c r="K32" s="8">
        <f t="shared" si="0"/>
        <v>92</v>
      </c>
      <c r="L32" s="5">
        <f>K32-'2019'!K32</f>
        <v>0</v>
      </c>
    </row>
    <row r="33" spans="1:12" ht="13" x14ac:dyDescent="0.3">
      <c r="A33" s="5" t="s">
        <v>41</v>
      </c>
      <c r="B33" s="17">
        <v>305</v>
      </c>
      <c r="C33" s="17">
        <v>358</v>
      </c>
      <c r="D33" s="17">
        <v>379</v>
      </c>
      <c r="E33" s="17">
        <v>442</v>
      </c>
      <c r="F33" s="17">
        <v>164</v>
      </c>
      <c r="G33" s="17">
        <v>48</v>
      </c>
      <c r="H33" s="17">
        <v>11</v>
      </c>
      <c r="I33" s="17">
        <v>0</v>
      </c>
      <c r="J33" s="17">
        <v>0</v>
      </c>
      <c r="K33" s="8">
        <f t="shared" si="0"/>
        <v>1707</v>
      </c>
      <c r="L33" s="5">
        <f>K33-'2019'!K33</f>
        <v>4</v>
      </c>
    </row>
    <row r="34" spans="1:12" ht="13" x14ac:dyDescent="0.3">
      <c r="A34" s="5" t="s">
        <v>42</v>
      </c>
      <c r="B34" s="17">
        <v>352</v>
      </c>
      <c r="C34" s="17">
        <v>31</v>
      </c>
      <c r="D34" s="17">
        <v>49</v>
      </c>
      <c r="E34" s="17">
        <v>22</v>
      </c>
      <c r="F34" s="17">
        <v>7</v>
      </c>
      <c r="G34" s="17">
        <v>0</v>
      </c>
      <c r="H34" s="17">
        <v>0</v>
      </c>
      <c r="I34" s="17">
        <v>0</v>
      </c>
      <c r="J34" s="17">
        <v>0</v>
      </c>
      <c r="K34" s="8">
        <f t="shared" si="0"/>
        <v>461</v>
      </c>
      <c r="L34" s="5">
        <f>K34-'2019'!K34</f>
        <v>0</v>
      </c>
    </row>
    <row r="35" spans="1:12" ht="13" x14ac:dyDescent="0.3">
      <c r="A35" s="5" t="s">
        <v>43</v>
      </c>
      <c r="B35" s="17">
        <v>53</v>
      </c>
      <c r="C35" s="17">
        <v>24</v>
      </c>
      <c r="D35" s="17">
        <v>28</v>
      </c>
      <c r="E35" s="17">
        <v>12</v>
      </c>
      <c r="F35" s="17">
        <v>9</v>
      </c>
      <c r="G35" s="17">
        <v>0</v>
      </c>
      <c r="H35" s="17">
        <v>1</v>
      </c>
      <c r="I35" s="17">
        <v>0</v>
      </c>
      <c r="J35" s="17">
        <v>0</v>
      </c>
      <c r="K35" s="8">
        <f t="shared" si="0"/>
        <v>127</v>
      </c>
      <c r="L35" s="5">
        <f>K35-'2019'!K35</f>
        <v>0</v>
      </c>
    </row>
    <row r="36" spans="1:12" ht="13" x14ac:dyDescent="0.3">
      <c r="A36" s="5" t="s">
        <v>44</v>
      </c>
      <c r="B36" s="17">
        <v>59</v>
      </c>
      <c r="C36" s="17">
        <v>21</v>
      </c>
      <c r="D36" s="17">
        <v>9</v>
      </c>
      <c r="E36" s="17">
        <v>20</v>
      </c>
      <c r="F36" s="17">
        <v>18</v>
      </c>
      <c r="G36" s="17">
        <v>25</v>
      </c>
      <c r="H36" s="17">
        <v>25</v>
      </c>
      <c r="I36" s="17">
        <v>0</v>
      </c>
      <c r="J36" s="17">
        <v>0</v>
      </c>
      <c r="K36" s="6">
        <f t="shared" si="0"/>
        <v>177</v>
      </c>
      <c r="L36" s="5">
        <f>K36-'2019'!K36</f>
        <v>1</v>
      </c>
    </row>
    <row r="37" spans="1:12" ht="13" x14ac:dyDescent="0.3">
      <c r="A37" s="5" t="s">
        <v>45</v>
      </c>
      <c r="B37" s="17">
        <v>62</v>
      </c>
      <c r="C37" s="17">
        <v>41</v>
      </c>
      <c r="D37" s="17">
        <v>22</v>
      </c>
      <c r="E37" s="17">
        <v>36</v>
      </c>
      <c r="F37" s="17">
        <v>20</v>
      </c>
      <c r="G37" s="17">
        <v>12</v>
      </c>
      <c r="H37" s="17">
        <v>6</v>
      </c>
      <c r="I37" s="17">
        <v>0</v>
      </c>
      <c r="J37" s="17">
        <v>0</v>
      </c>
      <c r="K37" s="6">
        <f t="shared" si="0"/>
        <v>199</v>
      </c>
      <c r="L37" s="5">
        <f>K37-'2019'!K37</f>
        <v>0</v>
      </c>
    </row>
    <row r="38" spans="1:12" ht="14" customHeight="1" x14ac:dyDescent="0.3">
      <c r="A38" s="5" t="s">
        <v>46</v>
      </c>
      <c r="B38" s="17">
        <v>19</v>
      </c>
      <c r="C38" s="17">
        <v>16</v>
      </c>
      <c r="D38" s="17">
        <v>15</v>
      </c>
      <c r="E38" s="17">
        <v>20</v>
      </c>
      <c r="F38" s="17">
        <v>12</v>
      </c>
      <c r="G38" s="17">
        <v>12</v>
      </c>
      <c r="H38" s="17">
        <v>7</v>
      </c>
      <c r="I38" s="17">
        <v>0</v>
      </c>
      <c r="J38" s="17">
        <v>0</v>
      </c>
      <c r="K38" s="6">
        <f>SUM(B38:J38)</f>
        <v>101</v>
      </c>
      <c r="L38" s="5">
        <f>K38-'2019'!K38</f>
        <v>0</v>
      </c>
    </row>
    <row r="39" spans="1:12" ht="14" customHeight="1" x14ac:dyDescent="0.3">
      <c r="A39" s="5" t="s">
        <v>47</v>
      </c>
      <c r="B39" s="17">
        <v>271</v>
      </c>
      <c r="C39" s="17">
        <v>128</v>
      </c>
      <c r="D39" s="17">
        <v>234</v>
      </c>
      <c r="E39" s="17">
        <v>241</v>
      </c>
      <c r="F39" s="17">
        <v>92</v>
      </c>
      <c r="G39" s="17">
        <v>40</v>
      </c>
      <c r="H39" s="17">
        <v>26</v>
      </c>
      <c r="I39" s="17">
        <v>1</v>
      </c>
      <c r="J39" s="17">
        <v>0</v>
      </c>
      <c r="K39" s="8">
        <f t="shared" si="0"/>
        <v>1033</v>
      </c>
      <c r="L39" s="5">
        <f>K39-'2019'!K39</f>
        <v>3</v>
      </c>
    </row>
    <row r="40" spans="1:12" ht="14" customHeight="1" x14ac:dyDescent="0.3">
      <c r="A40" s="5" t="s">
        <v>48</v>
      </c>
      <c r="B40" s="17">
        <v>171</v>
      </c>
      <c r="C40" s="17">
        <v>54</v>
      </c>
      <c r="D40" s="17">
        <v>41</v>
      </c>
      <c r="E40" s="17">
        <v>24</v>
      </c>
      <c r="F40" s="17">
        <v>26</v>
      </c>
      <c r="G40" s="17">
        <v>6</v>
      </c>
      <c r="H40" s="17">
        <v>3</v>
      </c>
      <c r="I40" s="17">
        <v>1</v>
      </c>
      <c r="J40" s="17">
        <v>0</v>
      </c>
      <c r="K40" s="8">
        <f t="shared" si="0"/>
        <v>326</v>
      </c>
      <c r="L40" s="5">
        <f>K40-'2019'!K40</f>
        <v>0</v>
      </c>
    </row>
    <row r="41" spans="1:12" ht="13" x14ac:dyDescent="0.3">
      <c r="A41" s="5" t="s">
        <v>49</v>
      </c>
      <c r="B41" s="17">
        <v>398</v>
      </c>
      <c r="C41" s="17">
        <v>75</v>
      </c>
      <c r="D41" s="17">
        <v>62</v>
      </c>
      <c r="E41" s="17">
        <v>17</v>
      </c>
      <c r="F41" s="17">
        <v>7</v>
      </c>
      <c r="G41" s="17">
        <v>0</v>
      </c>
      <c r="H41" s="17">
        <v>1</v>
      </c>
      <c r="I41" s="17">
        <v>0</v>
      </c>
      <c r="J41" s="17">
        <v>0</v>
      </c>
      <c r="K41" s="8">
        <f t="shared" si="0"/>
        <v>560</v>
      </c>
      <c r="L41" s="5">
        <f>K41-'2019'!K41</f>
        <v>2</v>
      </c>
    </row>
    <row r="42" spans="1:12" ht="13" x14ac:dyDescent="0.3">
      <c r="A42" s="5" t="s">
        <v>50</v>
      </c>
      <c r="B42" s="17">
        <v>40</v>
      </c>
      <c r="C42" s="17">
        <v>25</v>
      </c>
      <c r="D42" s="17">
        <v>19</v>
      </c>
      <c r="E42" s="17">
        <v>13</v>
      </c>
      <c r="F42" s="17">
        <v>9</v>
      </c>
      <c r="G42" s="17">
        <v>12</v>
      </c>
      <c r="H42" s="17">
        <v>8</v>
      </c>
      <c r="I42" s="17">
        <v>1</v>
      </c>
      <c r="J42" s="17">
        <v>0</v>
      </c>
      <c r="K42" s="8">
        <f t="shared" si="0"/>
        <v>127</v>
      </c>
      <c r="L42" s="5">
        <f>K42-'2019'!K42</f>
        <v>0</v>
      </c>
    </row>
    <row r="43" spans="1:12" ht="13" x14ac:dyDescent="0.3">
      <c r="A43" s="5" t="s">
        <v>51</v>
      </c>
      <c r="B43" s="17">
        <v>258</v>
      </c>
      <c r="C43" s="17">
        <v>185</v>
      </c>
      <c r="D43" s="17">
        <v>116</v>
      </c>
      <c r="E43" s="17">
        <v>118</v>
      </c>
      <c r="F43" s="17">
        <v>51</v>
      </c>
      <c r="G43" s="17">
        <v>36</v>
      </c>
      <c r="H43" s="17">
        <v>7</v>
      </c>
      <c r="I43" s="17">
        <v>0</v>
      </c>
      <c r="J43" s="17">
        <v>0</v>
      </c>
      <c r="K43" s="8">
        <f t="shared" si="0"/>
        <v>771</v>
      </c>
      <c r="L43" s="5">
        <f>K43-'2019'!K43</f>
        <v>5</v>
      </c>
    </row>
    <row r="44" spans="1:12" ht="13" x14ac:dyDescent="0.3">
      <c r="A44" s="5" t="s">
        <v>52</v>
      </c>
      <c r="B44" s="17">
        <v>59</v>
      </c>
      <c r="C44" s="17">
        <v>16</v>
      </c>
      <c r="D44" s="17">
        <v>26</v>
      </c>
      <c r="E44" s="17">
        <v>30</v>
      </c>
      <c r="F44" s="17">
        <v>10</v>
      </c>
      <c r="G44" s="17">
        <v>8</v>
      </c>
      <c r="H44" s="17">
        <v>5</v>
      </c>
      <c r="I44" s="17">
        <v>0</v>
      </c>
      <c r="J44" s="17">
        <v>0</v>
      </c>
      <c r="K44" s="8">
        <f t="shared" si="0"/>
        <v>154</v>
      </c>
      <c r="L44" s="5">
        <f>K44-'2019'!K44</f>
        <v>0</v>
      </c>
    </row>
    <row r="45" spans="1:12" ht="13" x14ac:dyDescent="0.3">
      <c r="A45" s="5" t="s">
        <v>53</v>
      </c>
      <c r="B45" s="17">
        <v>15</v>
      </c>
      <c r="C45" s="17">
        <v>11</v>
      </c>
      <c r="D45" s="17">
        <v>30</v>
      </c>
      <c r="E45" s="17">
        <v>10</v>
      </c>
      <c r="F45" s="17">
        <v>22</v>
      </c>
      <c r="G45" s="17">
        <v>9</v>
      </c>
      <c r="H45" s="17">
        <v>0</v>
      </c>
      <c r="I45" s="17">
        <v>0</v>
      </c>
      <c r="J45" s="17">
        <v>0</v>
      </c>
      <c r="K45" s="8">
        <f t="shared" si="0"/>
        <v>97</v>
      </c>
      <c r="L45" s="5">
        <f>K45-'2019'!K45</f>
        <v>0</v>
      </c>
    </row>
    <row r="46" spans="1:12" ht="13" x14ac:dyDescent="0.3">
      <c r="A46" s="5" t="s">
        <v>54</v>
      </c>
      <c r="B46" s="17">
        <v>153</v>
      </c>
      <c r="C46" s="17">
        <v>58</v>
      </c>
      <c r="D46" s="17">
        <v>81</v>
      </c>
      <c r="E46" s="17">
        <v>95</v>
      </c>
      <c r="F46" s="17">
        <v>44</v>
      </c>
      <c r="G46" s="17">
        <v>14</v>
      </c>
      <c r="H46" s="17">
        <v>6</v>
      </c>
      <c r="I46" s="17">
        <v>0</v>
      </c>
      <c r="J46" s="17">
        <v>0</v>
      </c>
      <c r="K46" s="6">
        <f>SUM(B46:J46)</f>
        <v>451</v>
      </c>
      <c r="L46" s="5">
        <f>K46-'2019'!K46</f>
        <v>0</v>
      </c>
    </row>
    <row r="47" spans="1:12" ht="13" x14ac:dyDescent="0.3">
      <c r="A47" s="5" t="s">
        <v>55</v>
      </c>
      <c r="B47" s="17">
        <v>963</v>
      </c>
      <c r="C47" s="17">
        <v>476</v>
      </c>
      <c r="D47" s="17">
        <v>430</v>
      </c>
      <c r="E47" s="17">
        <v>157</v>
      </c>
      <c r="F47" s="17">
        <v>92</v>
      </c>
      <c r="G47" s="17">
        <v>16</v>
      </c>
      <c r="H47" s="17">
        <v>6</v>
      </c>
      <c r="I47" s="17">
        <v>0</v>
      </c>
      <c r="J47" s="17">
        <v>0</v>
      </c>
      <c r="K47" s="6">
        <f t="shared" si="0"/>
        <v>2140</v>
      </c>
      <c r="L47" s="5">
        <f>K47-'2019'!K47</f>
        <v>1</v>
      </c>
    </row>
    <row r="48" spans="1:12" ht="13" x14ac:dyDescent="0.3">
      <c r="A48" s="5" t="s">
        <v>56</v>
      </c>
      <c r="B48" s="17">
        <v>85</v>
      </c>
      <c r="C48" s="17">
        <v>39</v>
      </c>
      <c r="D48" s="17">
        <v>39</v>
      </c>
      <c r="E48" s="17">
        <v>28</v>
      </c>
      <c r="F48" s="17">
        <v>27</v>
      </c>
      <c r="G48" s="17">
        <v>10</v>
      </c>
      <c r="H48" s="17">
        <v>7</v>
      </c>
      <c r="I48" s="17">
        <v>0</v>
      </c>
      <c r="J48" s="17">
        <v>0</v>
      </c>
      <c r="K48" s="6">
        <f t="shared" si="0"/>
        <v>235</v>
      </c>
      <c r="L48" s="5">
        <f>K48-'2019'!K48</f>
        <v>-2</v>
      </c>
    </row>
    <row r="49" spans="1:12" ht="13" x14ac:dyDescent="0.3">
      <c r="A49" s="5" t="s">
        <v>57</v>
      </c>
      <c r="B49" s="17">
        <v>52</v>
      </c>
      <c r="C49" s="17">
        <v>33</v>
      </c>
      <c r="D49" s="17">
        <v>44</v>
      </c>
      <c r="E49" s="17">
        <v>37</v>
      </c>
      <c r="F49" s="17">
        <v>33</v>
      </c>
      <c r="G49" s="17">
        <v>31</v>
      </c>
      <c r="H49" s="17">
        <v>4</v>
      </c>
      <c r="I49" s="17">
        <v>1</v>
      </c>
      <c r="J49" s="17">
        <v>0</v>
      </c>
      <c r="K49" s="8">
        <f t="shared" si="0"/>
        <v>235</v>
      </c>
      <c r="L49" s="5">
        <f>K49-'2019'!K49</f>
        <v>0</v>
      </c>
    </row>
    <row r="50" spans="1:12" ht="13" x14ac:dyDescent="0.3">
      <c r="A50" s="5" t="s">
        <v>58</v>
      </c>
      <c r="B50" s="17">
        <v>165</v>
      </c>
      <c r="C50" s="17">
        <v>67</v>
      </c>
      <c r="D50" s="17">
        <v>101</v>
      </c>
      <c r="E50" s="17">
        <v>143</v>
      </c>
      <c r="F50" s="17">
        <v>116</v>
      </c>
      <c r="G50" s="17">
        <v>30</v>
      </c>
      <c r="H50" s="17">
        <v>6</v>
      </c>
      <c r="I50" s="17">
        <v>1</v>
      </c>
      <c r="J50" s="17">
        <v>0</v>
      </c>
      <c r="K50" s="8">
        <f t="shared" si="0"/>
        <v>629</v>
      </c>
      <c r="L50" s="5">
        <f>K50-'2019'!K50</f>
        <v>2</v>
      </c>
    </row>
    <row r="51" spans="1:12" ht="13" x14ac:dyDescent="0.3">
      <c r="A51" s="5" t="s">
        <v>59</v>
      </c>
      <c r="B51" s="17">
        <v>390</v>
      </c>
      <c r="C51" s="17">
        <v>37</v>
      </c>
      <c r="D51" s="17">
        <v>14</v>
      </c>
      <c r="E51" s="17">
        <v>29</v>
      </c>
      <c r="F51" s="17">
        <v>2</v>
      </c>
      <c r="G51" s="17">
        <v>0</v>
      </c>
      <c r="H51" s="17">
        <v>1</v>
      </c>
      <c r="I51" s="17">
        <v>0</v>
      </c>
      <c r="J51" s="17">
        <v>0</v>
      </c>
      <c r="K51" s="8">
        <f t="shared" si="0"/>
        <v>473</v>
      </c>
      <c r="L51" s="5">
        <f>K51-'2019'!K51</f>
        <v>3</v>
      </c>
    </row>
    <row r="52" spans="1:12" ht="13" x14ac:dyDescent="0.3">
      <c r="A52" s="5" t="s">
        <v>60</v>
      </c>
      <c r="B52" s="17">
        <v>32</v>
      </c>
      <c r="C52" s="17">
        <v>9</v>
      </c>
      <c r="D52" s="17">
        <v>33</v>
      </c>
      <c r="E52" s="17">
        <v>19</v>
      </c>
      <c r="F52" s="17">
        <v>9</v>
      </c>
      <c r="G52" s="17">
        <v>1</v>
      </c>
      <c r="H52" s="17">
        <v>3</v>
      </c>
      <c r="I52" s="17">
        <v>0</v>
      </c>
      <c r="J52" s="17">
        <v>0</v>
      </c>
      <c r="K52" s="8">
        <f>SUM(B52:J52)</f>
        <v>106</v>
      </c>
      <c r="L52" s="5">
        <f>K52-'2019'!K52</f>
        <v>0</v>
      </c>
    </row>
    <row r="53" spans="1:12" ht="13" x14ac:dyDescent="0.3">
      <c r="A53" s="5" t="s">
        <v>61</v>
      </c>
      <c r="B53" s="17">
        <v>319</v>
      </c>
      <c r="C53" s="17">
        <v>172</v>
      </c>
      <c r="D53" s="17">
        <v>239</v>
      </c>
      <c r="E53" s="17">
        <v>271</v>
      </c>
      <c r="F53" s="17">
        <v>213</v>
      </c>
      <c r="G53" s="17">
        <v>138</v>
      </c>
      <c r="H53" s="17">
        <v>36</v>
      </c>
      <c r="I53" s="17">
        <v>0</v>
      </c>
      <c r="J53" s="17">
        <v>0</v>
      </c>
      <c r="K53" s="8">
        <f t="shared" si="0"/>
        <v>1388</v>
      </c>
      <c r="L53" s="5">
        <f>K53-'2019'!K53</f>
        <v>6</v>
      </c>
    </row>
    <row r="54" spans="1:12" ht="13" x14ac:dyDescent="0.3">
      <c r="A54" s="5" t="s">
        <v>62</v>
      </c>
      <c r="B54" s="17">
        <v>747</v>
      </c>
      <c r="C54" s="17">
        <v>379</v>
      </c>
      <c r="D54" s="17">
        <v>495</v>
      </c>
      <c r="E54" s="17">
        <v>300</v>
      </c>
      <c r="F54" s="17">
        <v>197</v>
      </c>
      <c r="G54" s="17">
        <v>65</v>
      </c>
      <c r="H54" s="17">
        <v>6</v>
      </c>
      <c r="I54" s="17">
        <v>1</v>
      </c>
      <c r="J54" s="17">
        <v>0</v>
      </c>
      <c r="K54" s="8">
        <f t="shared" si="0"/>
        <v>2190</v>
      </c>
      <c r="L54" s="5">
        <f>K54-'2019'!K54</f>
        <v>7</v>
      </c>
    </row>
    <row r="55" spans="1:12" ht="13" x14ac:dyDescent="0.3">
      <c r="A55" s="5" t="s">
        <v>63</v>
      </c>
      <c r="B55" s="17">
        <v>75</v>
      </c>
      <c r="C55" s="17">
        <v>14</v>
      </c>
      <c r="D55" s="17">
        <v>32</v>
      </c>
      <c r="E55" s="17">
        <v>37</v>
      </c>
      <c r="F55" s="17">
        <v>23</v>
      </c>
      <c r="G55" s="17">
        <v>8</v>
      </c>
      <c r="H55" s="17">
        <v>3</v>
      </c>
      <c r="I55" s="17">
        <v>0</v>
      </c>
      <c r="J55" s="17">
        <v>0</v>
      </c>
      <c r="K55" s="8">
        <f t="shared" si="0"/>
        <v>192</v>
      </c>
      <c r="L55" s="5">
        <f>K55-'2019'!K55</f>
        <v>0</v>
      </c>
    </row>
    <row r="56" spans="1:12" ht="13" x14ac:dyDescent="0.3">
      <c r="A56" s="5" t="s">
        <v>64</v>
      </c>
      <c r="B56" s="17">
        <v>485</v>
      </c>
      <c r="C56" s="17">
        <v>357</v>
      </c>
      <c r="D56" s="17">
        <v>412</v>
      </c>
      <c r="E56" s="17">
        <v>439</v>
      </c>
      <c r="F56" s="17">
        <v>231</v>
      </c>
      <c r="G56" s="17">
        <v>106</v>
      </c>
      <c r="H56" s="17">
        <v>22</v>
      </c>
      <c r="I56" s="17">
        <v>1</v>
      </c>
      <c r="J56" s="17">
        <v>0</v>
      </c>
      <c r="K56" s="6">
        <f t="shared" si="0"/>
        <v>2053</v>
      </c>
      <c r="L56" s="5">
        <f>K56-'2019'!K56</f>
        <v>13</v>
      </c>
    </row>
    <row r="57" spans="1:12" ht="13" x14ac:dyDescent="0.3">
      <c r="A57" s="5" t="s">
        <v>65</v>
      </c>
      <c r="B57" s="17">
        <v>68</v>
      </c>
      <c r="C57" s="17">
        <v>18</v>
      </c>
      <c r="D57" s="17">
        <v>44</v>
      </c>
      <c r="E57" s="17">
        <v>38</v>
      </c>
      <c r="F57" s="17">
        <v>14</v>
      </c>
      <c r="G57" s="17">
        <v>7</v>
      </c>
      <c r="H57" s="17">
        <v>1</v>
      </c>
      <c r="I57" s="17">
        <v>0</v>
      </c>
      <c r="J57" s="17">
        <v>0</v>
      </c>
      <c r="K57" s="6">
        <f>SUM(B57:J57)</f>
        <v>190</v>
      </c>
      <c r="L57" s="5">
        <f>K57-'2019'!K57</f>
        <v>0</v>
      </c>
    </row>
    <row r="58" spans="1:12" ht="13" x14ac:dyDescent="0.3">
      <c r="A58" s="5" t="s">
        <v>66</v>
      </c>
      <c r="B58" s="17">
        <v>261</v>
      </c>
      <c r="C58" s="17">
        <v>260</v>
      </c>
      <c r="D58" s="17">
        <v>444</v>
      </c>
      <c r="E58" s="17">
        <v>527</v>
      </c>
      <c r="F58" s="17">
        <v>320</v>
      </c>
      <c r="G58" s="17">
        <v>138</v>
      </c>
      <c r="H58" s="17">
        <v>42</v>
      </c>
      <c r="I58" s="17">
        <v>1</v>
      </c>
      <c r="J58" s="17">
        <v>0</v>
      </c>
      <c r="K58" s="6">
        <f t="shared" si="0"/>
        <v>1993</v>
      </c>
      <c r="L58" s="5">
        <f>K58-'2019'!K58</f>
        <v>3</v>
      </c>
    </row>
    <row r="59" spans="1:12" ht="13" x14ac:dyDescent="0.3">
      <c r="A59" s="5" t="s">
        <v>67</v>
      </c>
      <c r="B59" s="17">
        <v>559</v>
      </c>
      <c r="C59" s="17">
        <v>57</v>
      </c>
      <c r="D59" s="17">
        <v>94</v>
      </c>
      <c r="E59" s="17">
        <v>73</v>
      </c>
      <c r="F59" s="17">
        <v>34</v>
      </c>
      <c r="G59" s="17">
        <v>4</v>
      </c>
      <c r="H59" s="17">
        <v>3</v>
      </c>
      <c r="I59" s="17">
        <v>0</v>
      </c>
      <c r="J59" s="17">
        <v>0</v>
      </c>
      <c r="K59" s="8">
        <f>SUM(B59:J59)</f>
        <v>824</v>
      </c>
      <c r="L59" s="5">
        <f>K59-'2019'!K59</f>
        <v>1</v>
      </c>
    </row>
    <row r="60" spans="1:12" ht="13" x14ac:dyDescent="0.3">
      <c r="A60" s="5" t="s">
        <v>68</v>
      </c>
      <c r="B60" s="17">
        <v>104</v>
      </c>
      <c r="C60" s="17">
        <v>19</v>
      </c>
      <c r="D60" s="17">
        <v>27</v>
      </c>
      <c r="E60" s="17">
        <v>15</v>
      </c>
      <c r="F60" s="17">
        <v>14</v>
      </c>
      <c r="G60" s="17">
        <v>1</v>
      </c>
      <c r="H60" s="17">
        <v>2</v>
      </c>
      <c r="I60" s="17">
        <v>0</v>
      </c>
      <c r="J60" s="17">
        <v>0</v>
      </c>
      <c r="K60" s="8">
        <f t="shared" si="0"/>
        <v>182</v>
      </c>
      <c r="L60" s="5">
        <f>K60-'2019'!K60</f>
        <v>2</v>
      </c>
    </row>
    <row r="61" spans="1:12" ht="13" x14ac:dyDescent="0.3">
      <c r="A61" s="5" t="s">
        <v>69</v>
      </c>
      <c r="B61" s="17">
        <v>181</v>
      </c>
      <c r="C61" s="17">
        <v>71</v>
      </c>
      <c r="D61" s="17">
        <v>124</v>
      </c>
      <c r="E61" s="17">
        <v>108</v>
      </c>
      <c r="F61" s="17">
        <v>66</v>
      </c>
      <c r="G61" s="17">
        <v>26</v>
      </c>
      <c r="H61" s="17">
        <v>14</v>
      </c>
      <c r="I61" s="17">
        <v>0</v>
      </c>
      <c r="J61" s="17">
        <v>0</v>
      </c>
      <c r="K61" s="8">
        <f>SUM(B61:J61)</f>
        <v>590</v>
      </c>
      <c r="L61" s="5">
        <f>K61-'2019'!K61</f>
        <v>5</v>
      </c>
    </row>
    <row r="62" spans="1:12" ht="13" x14ac:dyDescent="0.3">
      <c r="A62" s="5" t="s">
        <v>70</v>
      </c>
      <c r="B62" s="17">
        <v>131</v>
      </c>
      <c r="C62" s="17">
        <v>28</v>
      </c>
      <c r="D62" s="17">
        <v>110</v>
      </c>
      <c r="E62" s="17">
        <v>61</v>
      </c>
      <c r="F62" s="17">
        <v>26</v>
      </c>
      <c r="G62" s="17">
        <v>12</v>
      </c>
      <c r="H62" s="17">
        <v>8</v>
      </c>
      <c r="I62" s="17">
        <v>0</v>
      </c>
      <c r="J62" s="17">
        <v>0</v>
      </c>
      <c r="K62" s="8">
        <f t="shared" si="0"/>
        <v>376</v>
      </c>
      <c r="L62" s="5">
        <f>K62-'2019'!K62</f>
        <v>0</v>
      </c>
    </row>
    <row r="63" spans="1:12" ht="13" x14ac:dyDescent="0.3">
      <c r="A63" s="5" t="s">
        <v>71</v>
      </c>
      <c r="B63" s="17">
        <v>47</v>
      </c>
      <c r="C63" s="17">
        <v>21</v>
      </c>
      <c r="D63" s="17">
        <v>30</v>
      </c>
      <c r="E63" s="17">
        <v>52</v>
      </c>
      <c r="F63" s="17">
        <v>45</v>
      </c>
      <c r="G63" s="17">
        <v>18</v>
      </c>
      <c r="H63" s="17">
        <v>1</v>
      </c>
      <c r="I63" s="17">
        <v>0</v>
      </c>
      <c r="J63" s="17">
        <v>0</v>
      </c>
      <c r="K63" s="8">
        <f t="shared" si="0"/>
        <v>214</v>
      </c>
      <c r="L63" s="5">
        <f>K63-'2019'!K63</f>
        <v>2</v>
      </c>
    </row>
    <row r="64" spans="1:12" ht="13" x14ac:dyDescent="0.3">
      <c r="A64" s="2" t="s">
        <v>10</v>
      </c>
      <c r="B64" s="18">
        <f t="shared" ref="B64:L64" si="1">SUM(B8:B63)</f>
        <v>35452</v>
      </c>
      <c r="C64" s="2">
        <f t="shared" si="1"/>
        <v>15752</v>
      </c>
      <c r="D64" s="2">
        <f t="shared" si="1"/>
        <v>11275</v>
      </c>
      <c r="E64" s="2">
        <f t="shared" si="1"/>
        <v>7638</v>
      </c>
      <c r="F64" s="2">
        <f t="shared" si="1"/>
        <v>3823</v>
      </c>
      <c r="G64" s="2">
        <f t="shared" si="1"/>
        <v>1574</v>
      </c>
      <c r="H64" s="2">
        <f t="shared" si="1"/>
        <v>524</v>
      </c>
      <c r="I64" s="2">
        <f t="shared" si="1"/>
        <v>31</v>
      </c>
      <c r="J64" s="2">
        <f t="shared" si="1"/>
        <v>0</v>
      </c>
      <c r="K64" s="2">
        <f t="shared" si="1"/>
        <v>76069</v>
      </c>
      <c r="L64" s="2">
        <f t="shared" si="1"/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1B74-ABE6-4F44-8743-21C70FC82C92}">
  <dimension ref="A1:V64"/>
  <sheetViews>
    <sheetView zoomScale="85" zoomScaleNormal="85" workbookViewId="0">
      <selection activeCell="B44" sqref="B44"/>
    </sheetView>
  </sheetViews>
  <sheetFormatPr defaultRowHeight="12.5" x14ac:dyDescent="0.25"/>
  <cols>
    <col min="1" max="1" width="23" customWidth="1"/>
    <col min="12" max="12" width="11.1796875" customWidth="1"/>
    <col min="13" max="13" width="9.81640625" customWidth="1"/>
  </cols>
  <sheetData>
    <row r="1" spans="1:22" s="22" customFormat="1" ht="15.5" x14ac:dyDescent="0.25">
      <c r="A1" s="19" t="s">
        <v>83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22" s="22" customFormat="1" x14ac:dyDescent="0.25"/>
    <row r="3" spans="1:22" s="22" customFormat="1" ht="33.75" customHeight="1" x14ac:dyDescent="0.25">
      <c r="A3" s="22" t="s">
        <v>0</v>
      </c>
    </row>
    <row r="4" spans="1:22" s="22" customFormat="1" x14ac:dyDescent="0.25"/>
    <row r="6" spans="1:2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2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22" ht="12.75" customHeight="1" x14ac:dyDescent="0.3">
      <c r="A8" s="5" t="s">
        <v>75</v>
      </c>
      <c r="B8" s="17">
        <v>19472</v>
      </c>
      <c r="C8" s="17">
        <v>6484</v>
      </c>
      <c r="D8" s="17">
        <v>1882</v>
      </c>
      <c r="E8" s="17">
        <v>839</v>
      </c>
      <c r="F8" s="17">
        <v>351</v>
      </c>
      <c r="G8" s="17">
        <v>128</v>
      </c>
      <c r="H8" s="17">
        <v>25</v>
      </c>
      <c r="I8" s="17">
        <v>12</v>
      </c>
      <c r="J8" s="17">
        <v>0</v>
      </c>
      <c r="K8" s="8">
        <f t="shared" ref="K8:K63" si="0">SUM(B8:J8)</f>
        <v>29193</v>
      </c>
      <c r="L8" s="5">
        <f>K8-'2020'!K8</f>
        <v>244</v>
      </c>
      <c r="V8" s="16"/>
    </row>
    <row r="9" spans="1:22" ht="13" x14ac:dyDescent="0.3">
      <c r="A9" s="5" t="s">
        <v>16</v>
      </c>
      <c r="B9" s="17">
        <v>42</v>
      </c>
      <c r="C9" s="17">
        <v>50</v>
      </c>
      <c r="D9" s="17">
        <v>41</v>
      </c>
      <c r="E9" s="17">
        <v>37</v>
      </c>
      <c r="F9" s="17">
        <v>25</v>
      </c>
      <c r="G9" s="17">
        <v>7</v>
      </c>
      <c r="H9" s="17">
        <v>6</v>
      </c>
      <c r="I9" s="17">
        <v>0</v>
      </c>
      <c r="J9" s="17">
        <v>0</v>
      </c>
      <c r="K9" s="8">
        <f t="shared" si="0"/>
        <v>208</v>
      </c>
      <c r="L9" s="5">
        <f>K9-'2020'!K9</f>
        <v>1</v>
      </c>
    </row>
    <row r="10" spans="1:22" ht="13" x14ac:dyDescent="0.3">
      <c r="A10" s="5" t="s">
        <v>17</v>
      </c>
      <c r="B10" s="17">
        <v>62</v>
      </c>
      <c r="C10" s="17">
        <v>56</v>
      </c>
      <c r="D10" s="17">
        <v>21</v>
      </c>
      <c r="E10" s="17">
        <v>20</v>
      </c>
      <c r="F10" s="17">
        <v>23</v>
      </c>
      <c r="G10" s="17">
        <v>45</v>
      </c>
      <c r="H10" s="17">
        <v>30</v>
      </c>
      <c r="I10" s="17">
        <v>0</v>
      </c>
      <c r="J10" s="17">
        <v>0</v>
      </c>
      <c r="K10" s="8">
        <f t="shared" si="0"/>
        <v>257</v>
      </c>
      <c r="L10" s="5">
        <f>K10-'2020'!K10</f>
        <v>0</v>
      </c>
    </row>
    <row r="11" spans="1:22" ht="13" x14ac:dyDescent="0.3">
      <c r="A11" s="5" t="s">
        <v>18</v>
      </c>
      <c r="B11" s="17">
        <v>365</v>
      </c>
      <c r="C11" s="17">
        <v>135</v>
      </c>
      <c r="D11" s="17">
        <v>149</v>
      </c>
      <c r="E11" s="17">
        <v>76</v>
      </c>
      <c r="F11" s="17">
        <v>41</v>
      </c>
      <c r="G11" s="17">
        <v>19</v>
      </c>
      <c r="H11" s="17">
        <v>4</v>
      </c>
      <c r="I11" s="17">
        <v>0</v>
      </c>
      <c r="J11" s="17">
        <v>0</v>
      </c>
      <c r="K11" s="8">
        <f t="shared" si="0"/>
        <v>789</v>
      </c>
      <c r="L11" s="5">
        <f>K11-'2020'!K11</f>
        <v>10</v>
      </c>
    </row>
    <row r="12" spans="1:22" ht="13" x14ac:dyDescent="0.3">
      <c r="A12" s="5" t="s">
        <v>19</v>
      </c>
      <c r="B12" s="17">
        <v>347</v>
      </c>
      <c r="C12" s="17">
        <v>213</v>
      </c>
      <c r="D12" s="17">
        <v>336</v>
      </c>
      <c r="E12" s="17">
        <v>261</v>
      </c>
      <c r="F12" s="17">
        <v>148</v>
      </c>
      <c r="G12" s="17">
        <v>39</v>
      </c>
      <c r="H12" s="17">
        <v>10</v>
      </c>
      <c r="I12" s="17">
        <v>1</v>
      </c>
      <c r="J12" s="17">
        <v>0</v>
      </c>
      <c r="K12" s="8">
        <f t="shared" si="0"/>
        <v>1355</v>
      </c>
      <c r="L12" s="5">
        <f>K12-'2020'!K12</f>
        <v>1</v>
      </c>
    </row>
    <row r="13" spans="1:22" ht="13" x14ac:dyDescent="0.3">
      <c r="A13" s="5" t="s">
        <v>20</v>
      </c>
      <c r="B13" s="17">
        <v>2496</v>
      </c>
      <c r="C13" s="17">
        <v>926</v>
      </c>
      <c r="D13" s="17">
        <v>1163</v>
      </c>
      <c r="E13" s="17">
        <v>686</v>
      </c>
      <c r="F13" s="17">
        <v>219</v>
      </c>
      <c r="G13" s="17">
        <v>70</v>
      </c>
      <c r="H13" s="17">
        <v>26</v>
      </c>
      <c r="I13" s="17">
        <v>1</v>
      </c>
      <c r="J13" s="17">
        <v>0</v>
      </c>
      <c r="K13" s="8">
        <f t="shared" si="0"/>
        <v>5587</v>
      </c>
      <c r="L13" s="5">
        <f>K13-'2020'!K13</f>
        <v>59</v>
      </c>
    </row>
    <row r="14" spans="1:22" ht="13" x14ac:dyDescent="0.3">
      <c r="A14" s="5" t="s">
        <v>21</v>
      </c>
      <c r="B14" s="17">
        <v>43</v>
      </c>
      <c r="C14" s="17">
        <v>51</v>
      </c>
      <c r="D14" s="17">
        <v>38</v>
      </c>
      <c r="E14" s="17">
        <v>36</v>
      </c>
      <c r="F14" s="17">
        <v>43</v>
      </c>
      <c r="G14" s="17">
        <v>21</v>
      </c>
      <c r="H14" s="17">
        <v>4</v>
      </c>
      <c r="I14" s="17">
        <v>0</v>
      </c>
      <c r="J14" s="17">
        <v>0</v>
      </c>
      <c r="K14" s="8">
        <f t="shared" si="0"/>
        <v>236</v>
      </c>
      <c r="L14" s="5">
        <f>K14-'2020'!K14</f>
        <v>0</v>
      </c>
    </row>
    <row r="15" spans="1:22" ht="13" x14ac:dyDescent="0.3">
      <c r="A15" s="5" t="s">
        <v>22</v>
      </c>
      <c r="B15" s="17">
        <v>571</v>
      </c>
      <c r="C15" s="17">
        <v>2497</v>
      </c>
      <c r="D15" s="17">
        <v>1143</v>
      </c>
      <c r="E15" s="17">
        <v>608</v>
      </c>
      <c r="F15" s="17">
        <v>183</v>
      </c>
      <c r="G15" s="17">
        <v>59</v>
      </c>
      <c r="H15" s="17">
        <v>15</v>
      </c>
      <c r="I15" s="17">
        <v>0</v>
      </c>
      <c r="J15" s="17">
        <v>0</v>
      </c>
      <c r="K15" s="8">
        <f>SUM(B15:J15)</f>
        <v>5076</v>
      </c>
      <c r="L15" s="5">
        <f>K15-'2020'!K15</f>
        <v>18</v>
      </c>
    </row>
    <row r="16" spans="1:22" ht="13" x14ac:dyDescent="0.3">
      <c r="A16" s="5" t="s">
        <v>23</v>
      </c>
      <c r="B16" s="17">
        <v>1438</v>
      </c>
      <c r="C16" s="17">
        <v>400</v>
      </c>
      <c r="D16" s="17">
        <v>445</v>
      </c>
      <c r="E16" s="17">
        <v>327</v>
      </c>
      <c r="F16" s="17">
        <v>85</v>
      </c>
      <c r="G16" s="17">
        <v>26</v>
      </c>
      <c r="H16" s="17">
        <v>9</v>
      </c>
      <c r="I16" s="17">
        <v>1</v>
      </c>
      <c r="J16" s="17">
        <v>0</v>
      </c>
      <c r="K16" s="8">
        <f>SUM(B16:J16)</f>
        <v>2731</v>
      </c>
      <c r="L16" s="5">
        <f>K16-'2020'!K16</f>
        <v>5</v>
      </c>
    </row>
    <row r="17" spans="1:12" ht="13" x14ac:dyDescent="0.3">
      <c r="A17" s="5" t="s">
        <v>24</v>
      </c>
      <c r="B17" s="17">
        <v>996</v>
      </c>
      <c r="C17" s="17">
        <v>464</v>
      </c>
      <c r="D17" s="17">
        <v>601</v>
      </c>
      <c r="E17" s="17">
        <v>310</v>
      </c>
      <c r="F17" s="17">
        <v>71</v>
      </c>
      <c r="G17" s="17">
        <v>36</v>
      </c>
      <c r="H17" s="17">
        <v>16</v>
      </c>
      <c r="I17" s="17">
        <v>0</v>
      </c>
      <c r="J17" s="17">
        <v>0</v>
      </c>
      <c r="K17" s="8">
        <f>SUM(B17:J17)</f>
        <v>2494</v>
      </c>
      <c r="L17" s="5">
        <f>K17-'2020'!K17</f>
        <v>5</v>
      </c>
    </row>
    <row r="18" spans="1:12" ht="11.5" customHeight="1" x14ac:dyDescent="0.3">
      <c r="A18" s="5" t="s">
        <v>25</v>
      </c>
      <c r="B18" s="17">
        <v>224</v>
      </c>
      <c r="C18" s="17">
        <v>38</v>
      </c>
      <c r="D18" s="17">
        <v>71</v>
      </c>
      <c r="E18" s="17">
        <v>20</v>
      </c>
      <c r="F18" s="17">
        <v>5</v>
      </c>
      <c r="G18" s="17">
        <v>6</v>
      </c>
      <c r="H18" s="17">
        <v>1</v>
      </c>
      <c r="I18" s="17">
        <v>1</v>
      </c>
      <c r="J18" s="17">
        <v>0</v>
      </c>
      <c r="K18" s="8">
        <f t="shared" si="0"/>
        <v>366</v>
      </c>
      <c r="L18" s="5">
        <f>K18-'2020'!K18</f>
        <v>-1</v>
      </c>
    </row>
    <row r="19" spans="1:12" ht="13" x14ac:dyDescent="0.3">
      <c r="A19" s="5" t="s">
        <v>26</v>
      </c>
      <c r="B19" s="17">
        <v>195</v>
      </c>
      <c r="C19" s="17">
        <v>288</v>
      </c>
      <c r="D19" s="17">
        <v>384</v>
      </c>
      <c r="E19" s="17">
        <v>182</v>
      </c>
      <c r="F19" s="17">
        <v>146</v>
      </c>
      <c r="G19" s="17">
        <v>32</v>
      </c>
      <c r="H19" s="17">
        <v>11</v>
      </c>
      <c r="I19" s="17">
        <v>2</v>
      </c>
      <c r="J19" s="17">
        <v>0</v>
      </c>
      <c r="K19" s="8">
        <f t="shared" si="0"/>
        <v>1240</v>
      </c>
      <c r="L19" s="5">
        <f>K19-'2020'!K19</f>
        <v>1</v>
      </c>
    </row>
    <row r="20" spans="1:12" ht="13" customHeight="1" x14ac:dyDescent="0.3">
      <c r="A20" s="5" t="s">
        <v>27</v>
      </c>
      <c r="B20" s="17">
        <v>42</v>
      </c>
      <c r="C20" s="17">
        <v>19</v>
      </c>
      <c r="D20" s="17">
        <v>35</v>
      </c>
      <c r="E20" s="17">
        <v>46</v>
      </c>
      <c r="F20" s="17">
        <v>19</v>
      </c>
      <c r="G20" s="17">
        <v>17</v>
      </c>
      <c r="H20" s="17">
        <v>6</v>
      </c>
      <c r="I20" s="17">
        <v>0</v>
      </c>
      <c r="J20" s="17">
        <v>0</v>
      </c>
      <c r="K20" s="8">
        <f t="shared" si="0"/>
        <v>184</v>
      </c>
      <c r="L20" s="5">
        <f>K20-'2020'!K20</f>
        <v>1</v>
      </c>
    </row>
    <row r="21" spans="1:12" ht="13" x14ac:dyDescent="0.3">
      <c r="A21" s="5" t="s">
        <v>28</v>
      </c>
      <c r="B21" s="17">
        <v>35</v>
      </c>
      <c r="C21" s="17">
        <v>5</v>
      </c>
      <c r="D21" s="17">
        <v>12</v>
      </c>
      <c r="E21" s="17">
        <v>11</v>
      </c>
      <c r="F21" s="17">
        <v>5</v>
      </c>
      <c r="G21" s="17">
        <v>2</v>
      </c>
      <c r="H21" s="17">
        <v>0</v>
      </c>
      <c r="I21" s="17">
        <v>0</v>
      </c>
      <c r="J21" s="17">
        <v>0</v>
      </c>
      <c r="K21" s="8">
        <f t="shared" si="0"/>
        <v>70</v>
      </c>
      <c r="L21" s="5">
        <f>K21-'2020'!K21</f>
        <v>0</v>
      </c>
    </row>
    <row r="22" spans="1:12" ht="13" x14ac:dyDescent="0.3">
      <c r="A22" s="5" t="s">
        <v>29</v>
      </c>
      <c r="B22" s="17">
        <v>109</v>
      </c>
      <c r="C22" s="17">
        <v>25</v>
      </c>
      <c r="D22" s="17">
        <v>74</v>
      </c>
      <c r="E22" s="17">
        <v>39</v>
      </c>
      <c r="F22" s="17">
        <v>28</v>
      </c>
      <c r="G22" s="17">
        <v>7</v>
      </c>
      <c r="H22" s="17">
        <v>1</v>
      </c>
      <c r="I22" s="17">
        <v>0</v>
      </c>
      <c r="J22" s="17">
        <v>0</v>
      </c>
      <c r="K22" s="8">
        <f>SUM(B22:J22)</f>
        <v>283</v>
      </c>
      <c r="L22" s="5">
        <f>K22-'2020'!K22</f>
        <v>1</v>
      </c>
    </row>
    <row r="23" spans="1:12" ht="13" x14ac:dyDescent="0.3">
      <c r="A23" s="5" t="s">
        <v>30</v>
      </c>
      <c r="B23" s="17">
        <v>32</v>
      </c>
      <c r="C23" s="17">
        <v>23</v>
      </c>
      <c r="D23" s="17">
        <v>14</v>
      </c>
      <c r="E23" s="17">
        <v>12</v>
      </c>
      <c r="F23" s="17">
        <v>37</v>
      </c>
      <c r="G23" s="17">
        <v>41</v>
      </c>
      <c r="H23" s="17">
        <v>14</v>
      </c>
      <c r="I23" s="17">
        <v>1</v>
      </c>
      <c r="J23" s="17">
        <v>0</v>
      </c>
      <c r="K23" s="8">
        <f t="shared" si="0"/>
        <v>174</v>
      </c>
      <c r="L23" s="5">
        <f>K23-'2020'!K23</f>
        <v>0</v>
      </c>
    </row>
    <row r="24" spans="1:12" ht="13" x14ac:dyDescent="0.3">
      <c r="A24" s="5" t="s">
        <v>31</v>
      </c>
      <c r="B24" s="17">
        <v>205</v>
      </c>
      <c r="C24" s="17">
        <v>230</v>
      </c>
      <c r="D24" s="17">
        <v>156</v>
      </c>
      <c r="E24" s="17">
        <v>122</v>
      </c>
      <c r="F24" s="17">
        <v>46</v>
      </c>
      <c r="G24" s="17">
        <v>2</v>
      </c>
      <c r="H24" s="17">
        <v>2</v>
      </c>
      <c r="I24" s="17">
        <v>0</v>
      </c>
      <c r="J24" s="17">
        <v>0</v>
      </c>
      <c r="K24" s="8">
        <f t="shared" si="0"/>
        <v>763</v>
      </c>
      <c r="L24" s="5">
        <f>K24-'2020'!K24</f>
        <v>4</v>
      </c>
    </row>
    <row r="25" spans="1:12" ht="13" x14ac:dyDescent="0.3">
      <c r="A25" s="5" t="s">
        <v>32</v>
      </c>
      <c r="B25" s="17">
        <v>211</v>
      </c>
      <c r="C25" s="17">
        <v>148</v>
      </c>
      <c r="D25" s="17">
        <v>235</v>
      </c>
      <c r="E25" s="17">
        <v>216</v>
      </c>
      <c r="F25" s="17">
        <v>126</v>
      </c>
      <c r="G25" s="17">
        <v>52</v>
      </c>
      <c r="H25" s="17">
        <v>17</v>
      </c>
      <c r="I25" s="17">
        <v>0</v>
      </c>
      <c r="J25" s="17">
        <v>0</v>
      </c>
      <c r="K25" s="8">
        <f t="shared" si="0"/>
        <v>1005</v>
      </c>
      <c r="L25" s="5">
        <f>K25-'2020'!K25</f>
        <v>2</v>
      </c>
    </row>
    <row r="26" spans="1:12" ht="13" x14ac:dyDescent="0.3">
      <c r="A26" s="5" t="s">
        <v>33</v>
      </c>
      <c r="B26" s="17">
        <v>781</v>
      </c>
      <c r="C26" s="17">
        <v>296</v>
      </c>
      <c r="D26" s="17">
        <v>57</v>
      </c>
      <c r="E26" s="17">
        <v>24</v>
      </c>
      <c r="F26" s="17">
        <v>7</v>
      </c>
      <c r="G26" s="17">
        <v>5</v>
      </c>
      <c r="H26" s="17">
        <v>1</v>
      </c>
      <c r="I26" s="17">
        <v>0</v>
      </c>
      <c r="J26" s="17">
        <v>0</v>
      </c>
      <c r="K26" s="8">
        <f>SUM(B26:J26)</f>
        <v>1171</v>
      </c>
      <c r="L26" s="5">
        <f>K26-'2020'!K26</f>
        <v>-2</v>
      </c>
    </row>
    <row r="27" spans="1:12" ht="13" x14ac:dyDescent="0.3">
      <c r="A27" s="5" t="s">
        <v>34</v>
      </c>
      <c r="B27" s="17">
        <v>393</v>
      </c>
      <c r="C27" s="17">
        <v>155</v>
      </c>
      <c r="D27" s="17">
        <v>270</v>
      </c>
      <c r="E27" s="17">
        <v>139</v>
      </c>
      <c r="F27" s="17">
        <v>98</v>
      </c>
      <c r="G27" s="17">
        <v>46</v>
      </c>
      <c r="H27" s="17">
        <v>9</v>
      </c>
      <c r="I27" s="17">
        <v>0</v>
      </c>
      <c r="J27" s="17">
        <v>0</v>
      </c>
      <c r="K27" s="8">
        <f>SUM(B27:J27)</f>
        <v>1110</v>
      </c>
      <c r="L27" s="5">
        <f>K27-'2020'!K27</f>
        <v>14</v>
      </c>
    </row>
    <row r="28" spans="1:12" ht="13" x14ac:dyDescent="0.3">
      <c r="A28" s="5" t="s">
        <v>36</v>
      </c>
      <c r="B28" s="17">
        <v>11</v>
      </c>
      <c r="C28" s="17">
        <v>12</v>
      </c>
      <c r="D28" s="17">
        <v>10</v>
      </c>
      <c r="E28" s="17">
        <v>10</v>
      </c>
      <c r="F28" s="17">
        <v>7</v>
      </c>
      <c r="G28" s="17">
        <v>7</v>
      </c>
      <c r="H28" s="17">
        <v>7</v>
      </c>
      <c r="I28" s="17">
        <v>0</v>
      </c>
      <c r="J28" s="17">
        <v>0</v>
      </c>
      <c r="K28" s="8">
        <f t="shared" si="0"/>
        <v>64</v>
      </c>
      <c r="L28" s="5">
        <f>K28-'2020'!K28</f>
        <v>0</v>
      </c>
    </row>
    <row r="29" spans="1:12" ht="13" x14ac:dyDescent="0.3">
      <c r="A29" s="5" t="s">
        <v>37</v>
      </c>
      <c r="B29" s="17">
        <v>72</v>
      </c>
      <c r="C29" s="17">
        <v>21</v>
      </c>
      <c r="D29" s="17">
        <v>18</v>
      </c>
      <c r="E29" s="17">
        <v>19</v>
      </c>
      <c r="F29" s="17">
        <v>25</v>
      </c>
      <c r="G29" s="17">
        <v>10</v>
      </c>
      <c r="H29" s="17">
        <v>7</v>
      </c>
      <c r="I29" s="17">
        <v>0</v>
      </c>
      <c r="J29" s="17">
        <v>0</v>
      </c>
      <c r="K29" s="8">
        <f>SUM(B29:J29)</f>
        <v>172</v>
      </c>
      <c r="L29" s="5">
        <f>K29-'2020'!K29</f>
        <v>0</v>
      </c>
    </row>
    <row r="30" spans="1:12" ht="13" x14ac:dyDescent="0.3">
      <c r="A30" s="5" t="s">
        <v>38</v>
      </c>
      <c r="B30" s="17">
        <v>509</v>
      </c>
      <c r="C30" s="17">
        <v>217</v>
      </c>
      <c r="D30" s="17">
        <v>345</v>
      </c>
      <c r="E30" s="17">
        <v>184</v>
      </c>
      <c r="F30" s="17">
        <v>162</v>
      </c>
      <c r="G30" s="17">
        <v>59</v>
      </c>
      <c r="H30" s="17">
        <v>20</v>
      </c>
      <c r="I30" s="17">
        <v>4</v>
      </c>
      <c r="J30" s="17">
        <v>0</v>
      </c>
      <c r="K30" s="8">
        <f t="shared" si="0"/>
        <v>1500</v>
      </c>
      <c r="L30" s="5">
        <f>K30-'2020'!K30</f>
        <v>34</v>
      </c>
    </row>
    <row r="31" spans="1:12" ht="13" x14ac:dyDescent="0.3">
      <c r="A31" s="5" t="s">
        <v>39</v>
      </c>
      <c r="B31" s="17">
        <v>14</v>
      </c>
      <c r="C31" s="17">
        <v>7</v>
      </c>
      <c r="D31" s="17">
        <v>0</v>
      </c>
      <c r="E31" s="17">
        <v>9</v>
      </c>
      <c r="F31" s="17">
        <v>6</v>
      </c>
      <c r="G31" s="17">
        <v>5</v>
      </c>
      <c r="H31" s="17">
        <v>4</v>
      </c>
      <c r="I31" s="17">
        <v>0</v>
      </c>
      <c r="J31" s="17">
        <v>0</v>
      </c>
      <c r="K31" s="8">
        <f t="shared" si="0"/>
        <v>45</v>
      </c>
      <c r="L31" s="5">
        <f>K31-'2020'!K31</f>
        <v>0</v>
      </c>
    </row>
    <row r="32" spans="1:12" ht="13" x14ac:dyDescent="0.3">
      <c r="A32" s="5" t="s">
        <v>40</v>
      </c>
      <c r="B32" s="17">
        <v>40</v>
      </c>
      <c r="C32" s="17">
        <v>20</v>
      </c>
      <c r="D32" s="17">
        <v>9</v>
      </c>
      <c r="E32" s="17">
        <v>2</v>
      </c>
      <c r="F32" s="17">
        <v>4</v>
      </c>
      <c r="G32" s="17">
        <v>9</v>
      </c>
      <c r="H32" s="17">
        <v>8</v>
      </c>
      <c r="I32" s="17">
        <v>0</v>
      </c>
      <c r="J32" s="17">
        <v>0</v>
      </c>
      <c r="K32" s="8">
        <f t="shared" si="0"/>
        <v>92</v>
      </c>
      <c r="L32" s="5">
        <f>K32-'2020'!K32</f>
        <v>0</v>
      </c>
    </row>
    <row r="33" spans="1:12" ht="13" x14ac:dyDescent="0.3">
      <c r="A33" s="5" t="s">
        <v>41</v>
      </c>
      <c r="B33" s="17">
        <v>304</v>
      </c>
      <c r="C33" s="17">
        <v>358</v>
      </c>
      <c r="D33" s="17">
        <v>378</v>
      </c>
      <c r="E33" s="17">
        <v>443</v>
      </c>
      <c r="F33" s="17">
        <v>164</v>
      </c>
      <c r="G33" s="17">
        <v>48</v>
      </c>
      <c r="H33" s="17">
        <v>11</v>
      </c>
      <c r="I33" s="17">
        <v>0</v>
      </c>
      <c r="J33" s="17">
        <v>0</v>
      </c>
      <c r="K33" s="8">
        <f t="shared" si="0"/>
        <v>1706</v>
      </c>
      <c r="L33" s="5">
        <f>K33-'2020'!K33</f>
        <v>-1</v>
      </c>
    </row>
    <row r="34" spans="1:12" ht="13" x14ac:dyDescent="0.3">
      <c r="A34" s="5" t="s">
        <v>42</v>
      </c>
      <c r="B34" s="17">
        <v>352</v>
      </c>
      <c r="C34" s="17">
        <v>31</v>
      </c>
      <c r="D34" s="17">
        <v>49</v>
      </c>
      <c r="E34" s="17">
        <v>22</v>
      </c>
      <c r="F34" s="17">
        <v>7</v>
      </c>
      <c r="G34" s="17">
        <v>0</v>
      </c>
      <c r="H34" s="17">
        <v>0</v>
      </c>
      <c r="I34" s="17">
        <v>0</v>
      </c>
      <c r="J34" s="17">
        <v>0</v>
      </c>
      <c r="K34" s="8">
        <f t="shared" si="0"/>
        <v>461</v>
      </c>
      <c r="L34" s="5">
        <f>K34-'2020'!K34</f>
        <v>0</v>
      </c>
    </row>
    <row r="35" spans="1:12" ht="13" x14ac:dyDescent="0.3">
      <c r="A35" s="5" t="s">
        <v>43</v>
      </c>
      <c r="B35" s="17">
        <v>53</v>
      </c>
      <c r="C35" s="17">
        <v>26</v>
      </c>
      <c r="D35" s="17">
        <v>28</v>
      </c>
      <c r="E35" s="17">
        <v>11</v>
      </c>
      <c r="F35" s="17">
        <v>9</v>
      </c>
      <c r="G35" s="17">
        <v>0</v>
      </c>
      <c r="H35" s="17">
        <v>1</v>
      </c>
      <c r="I35" s="17">
        <v>0</v>
      </c>
      <c r="J35" s="17">
        <v>0</v>
      </c>
      <c r="K35" s="8">
        <f t="shared" si="0"/>
        <v>128</v>
      </c>
      <c r="L35" s="5">
        <f>K35-'2020'!K35</f>
        <v>1</v>
      </c>
    </row>
    <row r="36" spans="1:12" ht="13" x14ac:dyDescent="0.3">
      <c r="A36" s="5" t="s">
        <v>44</v>
      </c>
      <c r="B36" s="17">
        <v>59</v>
      </c>
      <c r="C36" s="17">
        <v>21</v>
      </c>
      <c r="D36" s="17">
        <v>9</v>
      </c>
      <c r="E36" s="17">
        <v>20</v>
      </c>
      <c r="F36" s="17">
        <v>18</v>
      </c>
      <c r="G36" s="17">
        <v>25</v>
      </c>
      <c r="H36" s="17">
        <v>25</v>
      </c>
      <c r="I36" s="17">
        <v>0</v>
      </c>
      <c r="J36" s="17">
        <v>0</v>
      </c>
      <c r="K36" s="6">
        <f t="shared" si="0"/>
        <v>177</v>
      </c>
      <c r="L36" s="5">
        <f>K36-'2020'!K36</f>
        <v>0</v>
      </c>
    </row>
    <row r="37" spans="1:12" ht="13" x14ac:dyDescent="0.3">
      <c r="A37" s="5" t="s">
        <v>45</v>
      </c>
      <c r="B37" s="17">
        <v>61</v>
      </c>
      <c r="C37" s="17">
        <v>40</v>
      </c>
      <c r="D37" s="17">
        <v>22</v>
      </c>
      <c r="E37" s="17">
        <v>36</v>
      </c>
      <c r="F37" s="17">
        <v>20</v>
      </c>
      <c r="G37" s="17">
        <v>12</v>
      </c>
      <c r="H37" s="17">
        <v>6</v>
      </c>
      <c r="I37" s="17">
        <v>0</v>
      </c>
      <c r="J37" s="17">
        <v>0</v>
      </c>
      <c r="K37" s="6">
        <f t="shared" si="0"/>
        <v>197</v>
      </c>
      <c r="L37" s="5">
        <f>K37-'2020'!K37</f>
        <v>-2</v>
      </c>
    </row>
    <row r="38" spans="1:12" ht="14" customHeight="1" x14ac:dyDescent="0.3">
      <c r="A38" s="5" t="s">
        <v>46</v>
      </c>
      <c r="B38" s="17">
        <v>19</v>
      </c>
      <c r="C38" s="17">
        <v>16</v>
      </c>
      <c r="D38" s="17">
        <v>15</v>
      </c>
      <c r="E38" s="17">
        <v>20</v>
      </c>
      <c r="F38" s="17">
        <v>12</v>
      </c>
      <c r="G38" s="17">
        <v>12</v>
      </c>
      <c r="H38" s="17">
        <v>7</v>
      </c>
      <c r="I38" s="17">
        <v>0</v>
      </c>
      <c r="J38" s="17">
        <v>0</v>
      </c>
      <c r="K38" s="6">
        <f>SUM(B38:J38)</f>
        <v>101</v>
      </c>
      <c r="L38" s="5">
        <f>K38-'2020'!K38</f>
        <v>0</v>
      </c>
    </row>
    <row r="39" spans="1:12" ht="14" customHeight="1" x14ac:dyDescent="0.3">
      <c r="A39" s="5" t="s">
        <v>47</v>
      </c>
      <c r="B39" s="17">
        <v>271</v>
      </c>
      <c r="C39" s="17">
        <v>129</v>
      </c>
      <c r="D39" s="17">
        <v>235</v>
      </c>
      <c r="E39" s="17">
        <v>241</v>
      </c>
      <c r="F39" s="17">
        <v>97</v>
      </c>
      <c r="G39" s="17">
        <v>43</v>
      </c>
      <c r="H39" s="17">
        <v>27</v>
      </c>
      <c r="I39" s="17">
        <v>1</v>
      </c>
      <c r="J39" s="17">
        <v>0</v>
      </c>
      <c r="K39" s="8">
        <f t="shared" si="0"/>
        <v>1044</v>
      </c>
      <c r="L39" s="5">
        <f>K39-'2020'!K39</f>
        <v>11</v>
      </c>
    </row>
    <row r="40" spans="1:12" ht="14" customHeight="1" x14ac:dyDescent="0.3">
      <c r="A40" s="5" t="s">
        <v>48</v>
      </c>
      <c r="B40" s="17">
        <v>171</v>
      </c>
      <c r="C40" s="17">
        <v>54</v>
      </c>
      <c r="D40" s="17">
        <v>41</v>
      </c>
      <c r="E40" s="17">
        <v>25</v>
      </c>
      <c r="F40" s="17">
        <v>26</v>
      </c>
      <c r="G40" s="17">
        <v>7</v>
      </c>
      <c r="H40" s="17">
        <v>3</v>
      </c>
      <c r="I40" s="17">
        <v>1</v>
      </c>
      <c r="J40" s="17">
        <v>0</v>
      </c>
      <c r="K40" s="8">
        <f t="shared" si="0"/>
        <v>328</v>
      </c>
      <c r="L40" s="5">
        <f>K40-'2020'!K40</f>
        <v>2</v>
      </c>
    </row>
    <row r="41" spans="1:12" ht="13" x14ac:dyDescent="0.3">
      <c r="A41" s="5" t="s">
        <v>49</v>
      </c>
      <c r="B41" s="17">
        <v>398</v>
      </c>
      <c r="C41" s="17">
        <v>75</v>
      </c>
      <c r="D41" s="17">
        <v>62</v>
      </c>
      <c r="E41" s="17">
        <v>17</v>
      </c>
      <c r="F41" s="17">
        <v>7</v>
      </c>
      <c r="G41" s="17">
        <v>0</v>
      </c>
      <c r="H41" s="17">
        <v>1</v>
      </c>
      <c r="I41" s="17">
        <v>0</v>
      </c>
      <c r="J41" s="17">
        <v>0</v>
      </c>
      <c r="K41" s="8">
        <f t="shared" si="0"/>
        <v>560</v>
      </c>
      <c r="L41" s="5">
        <f>K41-'2020'!K41</f>
        <v>0</v>
      </c>
    </row>
    <row r="42" spans="1:12" ht="13" x14ac:dyDescent="0.3">
      <c r="A42" s="5" t="s">
        <v>50</v>
      </c>
      <c r="B42" s="17">
        <v>40</v>
      </c>
      <c r="C42" s="17">
        <v>25</v>
      </c>
      <c r="D42" s="17">
        <v>19</v>
      </c>
      <c r="E42" s="17">
        <v>13</v>
      </c>
      <c r="F42" s="17">
        <v>9</v>
      </c>
      <c r="G42" s="17">
        <v>12</v>
      </c>
      <c r="H42" s="17">
        <v>8</v>
      </c>
      <c r="I42" s="17">
        <v>1</v>
      </c>
      <c r="J42" s="17">
        <v>0</v>
      </c>
      <c r="K42" s="8">
        <f t="shared" si="0"/>
        <v>127</v>
      </c>
      <c r="L42" s="5">
        <f>K42-'2020'!K42</f>
        <v>0</v>
      </c>
    </row>
    <row r="43" spans="1:12" ht="13" x14ac:dyDescent="0.3">
      <c r="A43" s="5" t="s">
        <v>51</v>
      </c>
      <c r="B43" s="17">
        <v>257</v>
      </c>
      <c r="C43" s="17">
        <v>185</v>
      </c>
      <c r="D43" s="17">
        <v>115</v>
      </c>
      <c r="E43" s="17">
        <v>118</v>
      </c>
      <c r="F43" s="17">
        <v>56</v>
      </c>
      <c r="G43" s="17">
        <v>42</v>
      </c>
      <c r="H43" s="17">
        <v>8</v>
      </c>
      <c r="I43" s="17">
        <v>0</v>
      </c>
      <c r="J43" s="17">
        <v>0</v>
      </c>
      <c r="K43" s="8">
        <f t="shared" si="0"/>
        <v>781</v>
      </c>
      <c r="L43" s="5">
        <f>K43-'2020'!K43</f>
        <v>10</v>
      </c>
    </row>
    <row r="44" spans="1:12" ht="13" x14ac:dyDescent="0.3">
      <c r="A44" s="5" t="s">
        <v>52</v>
      </c>
      <c r="B44" s="17">
        <v>59</v>
      </c>
      <c r="C44" s="17">
        <v>16</v>
      </c>
      <c r="D44" s="17">
        <v>27</v>
      </c>
      <c r="E44" s="17">
        <v>29</v>
      </c>
      <c r="F44" s="17">
        <v>10</v>
      </c>
      <c r="G44" s="17">
        <v>8</v>
      </c>
      <c r="H44" s="17">
        <v>5</v>
      </c>
      <c r="I44" s="17">
        <v>0</v>
      </c>
      <c r="J44" s="17">
        <v>0</v>
      </c>
      <c r="K44" s="8">
        <f t="shared" si="0"/>
        <v>154</v>
      </c>
      <c r="L44" s="5">
        <f>K44-'2020'!K44</f>
        <v>0</v>
      </c>
    </row>
    <row r="45" spans="1:12" ht="13" x14ac:dyDescent="0.3">
      <c r="A45" s="5" t="s">
        <v>53</v>
      </c>
      <c r="B45" s="17">
        <v>15</v>
      </c>
      <c r="C45" s="17">
        <v>11</v>
      </c>
      <c r="D45" s="17">
        <v>30</v>
      </c>
      <c r="E45" s="17">
        <v>10</v>
      </c>
      <c r="F45" s="17">
        <v>22</v>
      </c>
      <c r="G45" s="17">
        <v>9</v>
      </c>
      <c r="H45" s="17">
        <v>0</v>
      </c>
      <c r="I45" s="17">
        <v>0</v>
      </c>
      <c r="J45" s="17">
        <v>0</v>
      </c>
      <c r="K45" s="8">
        <f t="shared" si="0"/>
        <v>97</v>
      </c>
      <c r="L45" s="5">
        <f>K45-'2020'!K45</f>
        <v>0</v>
      </c>
    </row>
    <row r="46" spans="1:12" ht="13" x14ac:dyDescent="0.3">
      <c r="A46" s="5" t="s">
        <v>54</v>
      </c>
      <c r="B46" s="17">
        <v>154</v>
      </c>
      <c r="C46" s="17">
        <v>58</v>
      </c>
      <c r="D46" s="17">
        <v>81</v>
      </c>
      <c r="E46" s="17">
        <v>95</v>
      </c>
      <c r="F46" s="17">
        <v>45</v>
      </c>
      <c r="G46" s="17">
        <v>14</v>
      </c>
      <c r="H46" s="17">
        <v>6</v>
      </c>
      <c r="I46" s="17">
        <v>0</v>
      </c>
      <c r="J46" s="17">
        <v>0</v>
      </c>
      <c r="K46" s="6">
        <f>SUM(B46:J46)</f>
        <v>453</v>
      </c>
      <c r="L46" s="5">
        <f>K46-'2020'!K46</f>
        <v>2</v>
      </c>
    </row>
    <row r="47" spans="1:12" ht="13" x14ac:dyDescent="0.3">
      <c r="A47" s="5" t="s">
        <v>55</v>
      </c>
      <c r="B47" s="17">
        <v>962</v>
      </c>
      <c r="C47" s="17">
        <v>476</v>
      </c>
      <c r="D47" s="17">
        <v>433</v>
      </c>
      <c r="E47" s="17">
        <v>155</v>
      </c>
      <c r="F47" s="17">
        <v>91</v>
      </c>
      <c r="G47" s="17">
        <v>18</v>
      </c>
      <c r="H47" s="17">
        <v>6</v>
      </c>
      <c r="I47" s="17">
        <v>0</v>
      </c>
      <c r="J47" s="17">
        <v>0</v>
      </c>
      <c r="K47" s="6">
        <f t="shared" si="0"/>
        <v>2141</v>
      </c>
      <c r="L47" s="5">
        <f>K47-'2020'!K47</f>
        <v>1</v>
      </c>
    </row>
    <row r="48" spans="1:12" ht="13" x14ac:dyDescent="0.3">
      <c r="A48" s="5" t="s">
        <v>56</v>
      </c>
      <c r="B48" s="17">
        <v>85</v>
      </c>
      <c r="C48" s="17">
        <v>38</v>
      </c>
      <c r="D48" s="17">
        <v>38</v>
      </c>
      <c r="E48" s="17">
        <v>30</v>
      </c>
      <c r="F48" s="17">
        <v>32</v>
      </c>
      <c r="G48" s="17">
        <v>16</v>
      </c>
      <c r="H48" s="17">
        <v>7</v>
      </c>
      <c r="I48" s="17">
        <v>0</v>
      </c>
      <c r="J48" s="17">
        <v>0</v>
      </c>
      <c r="K48" s="6">
        <f t="shared" si="0"/>
        <v>246</v>
      </c>
      <c r="L48" s="5">
        <f>K48-'2020'!K48</f>
        <v>11</v>
      </c>
    </row>
    <row r="49" spans="1:12" ht="13" x14ac:dyDescent="0.3">
      <c r="A49" s="5" t="s">
        <v>57</v>
      </c>
      <c r="B49" s="17">
        <v>51</v>
      </c>
      <c r="C49" s="17">
        <v>35</v>
      </c>
      <c r="D49" s="17">
        <v>42</v>
      </c>
      <c r="E49" s="17">
        <v>37</v>
      </c>
      <c r="F49" s="17">
        <v>33</v>
      </c>
      <c r="G49" s="17">
        <v>31</v>
      </c>
      <c r="H49" s="17">
        <v>4</v>
      </c>
      <c r="I49" s="17">
        <v>1</v>
      </c>
      <c r="J49" s="17">
        <v>0</v>
      </c>
      <c r="K49" s="8">
        <f t="shared" si="0"/>
        <v>234</v>
      </c>
      <c r="L49" s="5">
        <f>K49-'2020'!K49</f>
        <v>-1</v>
      </c>
    </row>
    <row r="50" spans="1:12" ht="13" x14ac:dyDescent="0.3">
      <c r="A50" s="5" t="s">
        <v>58</v>
      </c>
      <c r="B50" s="17">
        <v>164</v>
      </c>
      <c r="C50" s="17">
        <v>68</v>
      </c>
      <c r="D50" s="17">
        <v>101</v>
      </c>
      <c r="E50" s="17">
        <v>143</v>
      </c>
      <c r="F50" s="17">
        <v>116</v>
      </c>
      <c r="G50" s="17">
        <v>30</v>
      </c>
      <c r="H50" s="17">
        <v>8</v>
      </c>
      <c r="I50" s="17">
        <v>1</v>
      </c>
      <c r="J50" s="17">
        <v>0</v>
      </c>
      <c r="K50" s="8">
        <f t="shared" si="0"/>
        <v>631</v>
      </c>
      <c r="L50" s="5">
        <f>K50-'2020'!K50</f>
        <v>2</v>
      </c>
    </row>
    <row r="51" spans="1:12" ht="13" x14ac:dyDescent="0.3">
      <c r="A51" s="5" t="s">
        <v>59</v>
      </c>
      <c r="B51" s="17">
        <v>392</v>
      </c>
      <c r="C51" s="17">
        <v>37</v>
      </c>
      <c r="D51" s="17">
        <v>14</v>
      </c>
      <c r="E51" s="17">
        <v>29</v>
      </c>
      <c r="F51" s="17">
        <v>2</v>
      </c>
      <c r="G51" s="17">
        <v>0</v>
      </c>
      <c r="H51" s="17">
        <v>1</v>
      </c>
      <c r="I51" s="17">
        <v>0</v>
      </c>
      <c r="J51" s="17">
        <v>0</v>
      </c>
      <c r="K51" s="8">
        <f t="shared" si="0"/>
        <v>475</v>
      </c>
      <c r="L51" s="5">
        <f>K51-'2020'!K51</f>
        <v>2</v>
      </c>
    </row>
    <row r="52" spans="1:12" ht="13" x14ac:dyDescent="0.3">
      <c r="A52" s="5" t="s">
        <v>60</v>
      </c>
      <c r="B52" s="17">
        <v>32</v>
      </c>
      <c r="C52" s="17">
        <v>9</v>
      </c>
      <c r="D52" s="17">
        <v>33</v>
      </c>
      <c r="E52" s="17">
        <v>19</v>
      </c>
      <c r="F52" s="17">
        <v>9</v>
      </c>
      <c r="G52" s="17">
        <v>1</v>
      </c>
      <c r="H52" s="17">
        <v>3</v>
      </c>
      <c r="I52" s="17">
        <v>0</v>
      </c>
      <c r="J52" s="17">
        <v>0</v>
      </c>
      <c r="K52" s="8">
        <f>SUM(B52:J52)</f>
        <v>106</v>
      </c>
      <c r="L52" s="5">
        <f>K52-'2020'!K52</f>
        <v>0</v>
      </c>
    </row>
    <row r="53" spans="1:12" ht="13" x14ac:dyDescent="0.3">
      <c r="A53" s="5" t="s">
        <v>61</v>
      </c>
      <c r="B53" s="17">
        <v>318</v>
      </c>
      <c r="C53" s="17">
        <v>172</v>
      </c>
      <c r="D53" s="17">
        <v>239</v>
      </c>
      <c r="E53" s="17">
        <v>270</v>
      </c>
      <c r="F53" s="17">
        <v>214</v>
      </c>
      <c r="G53" s="17">
        <v>139</v>
      </c>
      <c r="H53" s="17">
        <v>36</v>
      </c>
      <c r="I53" s="17">
        <v>0</v>
      </c>
      <c r="J53" s="17">
        <v>0</v>
      </c>
      <c r="K53" s="8">
        <f t="shared" si="0"/>
        <v>1388</v>
      </c>
      <c r="L53" s="5">
        <f>K53-'2020'!K53</f>
        <v>0</v>
      </c>
    </row>
    <row r="54" spans="1:12" ht="13" x14ac:dyDescent="0.3">
      <c r="A54" s="5" t="s">
        <v>62</v>
      </c>
      <c r="B54" s="17">
        <v>750</v>
      </c>
      <c r="C54" s="17">
        <v>380</v>
      </c>
      <c r="D54" s="17">
        <v>508</v>
      </c>
      <c r="E54" s="17">
        <v>302</v>
      </c>
      <c r="F54" s="17">
        <v>206</v>
      </c>
      <c r="G54" s="17">
        <v>65</v>
      </c>
      <c r="H54" s="17">
        <v>6</v>
      </c>
      <c r="I54" s="17">
        <v>1</v>
      </c>
      <c r="J54" s="17">
        <v>0</v>
      </c>
      <c r="K54" s="8">
        <f t="shared" si="0"/>
        <v>2218</v>
      </c>
      <c r="L54" s="5">
        <f>K54-'2020'!K54</f>
        <v>28</v>
      </c>
    </row>
    <row r="55" spans="1:12" ht="13" x14ac:dyDescent="0.3">
      <c r="A55" s="5" t="s">
        <v>63</v>
      </c>
      <c r="B55" s="17">
        <v>76</v>
      </c>
      <c r="C55" s="17">
        <v>15</v>
      </c>
      <c r="D55" s="17">
        <v>32</v>
      </c>
      <c r="E55" s="17">
        <v>37</v>
      </c>
      <c r="F55" s="17">
        <v>23</v>
      </c>
      <c r="G55" s="17">
        <v>8</v>
      </c>
      <c r="H55" s="17">
        <v>3</v>
      </c>
      <c r="I55" s="17">
        <v>0</v>
      </c>
      <c r="J55" s="17">
        <v>0</v>
      </c>
      <c r="K55" s="8">
        <f t="shared" si="0"/>
        <v>194</v>
      </c>
      <c r="L55" s="5">
        <f>K55-'2020'!K55</f>
        <v>2</v>
      </c>
    </row>
    <row r="56" spans="1:12" ht="13" x14ac:dyDescent="0.3">
      <c r="A56" s="5" t="s">
        <v>64</v>
      </c>
      <c r="B56" s="17">
        <v>485</v>
      </c>
      <c r="C56" s="17">
        <v>357</v>
      </c>
      <c r="D56" s="17">
        <v>410</v>
      </c>
      <c r="E56" s="17">
        <v>440</v>
      </c>
      <c r="F56" s="17">
        <v>232</v>
      </c>
      <c r="G56" s="17">
        <v>109</v>
      </c>
      <c r="H56" s="17">
        <v>21</v>
      </c>
      <c r="I56" s="17">
        <v>1</v>
      </c>
      <c r="J56" s="17">
        <v>0</v>
      </c>
      <c r="K56" s="6">
        <f t="shared" si="0"/>
        <v>2055</v>
      </c>
      <c r="L56" s="5">
        <f>K56-'2020'!K56</f>
        <v>2</v>
      </c>
    </row>
    <row r="57" spans="1:12" ht="13" x14ac:dyDescent="0.3">
      <c r="A57" s="5" t="s">
        <v>65</v>
      </c>
      <c r="B57" s="17">
        <v>68</v>
      </c>
      <c r="C57" s="17">
        <v>18</v>
      </c>
      <c r="D57" s="17">
        <v>44</v>
      </c>
      <c r="E57" s="17">
        <v>39</v>
      </c>
      <c r="F57" s="17">
        <v>14</v>
      </c>
      <c r="G57" s="17">
        <v>7</v>
      </c>
      <c r="H57" s="17">
        <v>1</v>
      </c>
      <c r="I57" s="17">
        <v>0</v>
      </c>
      <c r="J57" s="17">
        <v>0</v>
      </c>
      <c r="K57" s="6">
        <f>SUM(B57:J57)</f>
        <v>191</v>
      </c>
      <c r="L57" s="5">
        <f>K57-'2020'!K57</f>
        <v>1</v>
      </c>
    </row>
    <row r="58" spans="1:12" ht="13" x14ac:dyDescent="0.3">
      <c r="A58" s="5" t="s">
        <v>66</v>
      </c>
      <c r="B58" s="17">
        <v>262</v>
      </c>
      <c r="C58" s="17">
        <v>260</v>
      </c>
      <c r="D58" s="17">
        <v>442</v>
      </c>
      <c r="E58" s="17">
        <v>530</v>
      </c>
      <c r="F58" s="17">
        <v>319</v>
      </c>
      <c r="G58" s="17">
        <v>140</v>
      </c>
      <c r="H58" s="17">
        <v>42</v>
      </c>
      <c r="I58" s="17">
        <v>1</v>
      </c>
      <c r="J58" s="17">
        <v>0</v>
      </c>
      <c r="K58" s="6">
        <f t="shared" si="0"/>
        <v>1996</v>
      </c>
      <c r="L58" s="5">
        <f>K58-'2020'!K58</f>
        <v>3</v>
      </c>
    </row>
    <row r="59" spans="1:12" ht="13" x14ac:dyDescent="0.3">
      <c r="A59" s="5" t="s">
        <v>67</v>
      </c>
      <c r="B59" s="17">
        <v>562</v>
      </c>
      <c r="C59" s="17">
        <v>57</v>
      </c>
      <c r="D59" s="17">
        <v>94</v>
      </c>
      <c r="E59" s="17">
        <v>73</v>
      </c>
      <c r="F59" s="17">
        <v>33</v>
      </c>
      <c r="G59" s="17">
        <v>4</v>
      </c>
      <c r="H59" s="17">
        <v>3</v>
      </c>
      <c r="I59" s="17">
        <v>0</v>
      </c>
      <c r="J59" s="17">
        <v>0</v>
      </c>
      <c r="K59" s="8">
        <f>SUM(B59:J59)</f>
        <v>826</v>
      </c>
      <c r="L59" s="5">
        <f>K59-'2020'!K59</f>
        <v>2</v>
      </c>
    </row>
    <row r="60" spans="1:12" ht="13" x14ac:dyDescent="0.3">
      <c r="A60" s="5" t="s">
        <v>68</v>
      </c>
      <c r="B60" s="17">
        <v>104</v>
      </c>
      <c r="C60" s="17">
        <v>19</v>
      </c>
      <c r="D60" s="17">
        <v>27</v>
      </c>
      <c r="E60" s="17">
        <v>15</v>
      </c>
      <c r="F60" s="17">
        <v>14</v>
      </c>
      <c r="G60" s="17">
        <v>1</v>
      </c>
      <c r="H60" s="17">
        <v>2</v>
      </c>
      <c r="I60" s="17">
        <v>0</v>
      </c>
      <c r="J60" s="17">
        <v>0</v>
      </c>
      <c r="K60" s="8">
        <f t="shared" si="0"/>
        <v>182</v>
      </c>
      <c r="L60" s="5">
        <f>K60-'2020'!K60</f>
        <v>0</v>
      </c>
    </row>
    <row r="61" spans="1:12" ht="13" x14ac:dyDescent="0.3">
      <c r="A61" s="5" t="s">
        <v>69</v>
      </c>
      <c r="B61" s="17">
        <v>182</v>
      </c>
      <c r="C61" s="17">
        <v>71</v>
      </c>
      <c r="D61" s="17">
        <v>123</v>
      </c>
      <c r="E61" s="17">
        <v>108</v>
      </c>
      <c r="F61" s="17">
        <v>66</v>
      </c>
      <c r="G61" s="17">
        <v>26</v>
      </c>
      <c r="H61" s="17">
        <v>14</v>
      </c>
      <c r="I61" s="17">
        <v>0</v>
      </c>
      <c r="J61" s="17">
        <v>0</v>
      </c>
      <c r="K61" s="8">
        <f>SUM(B61:J61)</f>
        <v>590</v>
      </c>
      <c r="L61" s="5">
        <f>K61-'2020'!K61</f>
        <v>0</v>
      </c>
    </row>
    <row r="62" spans="1:12" ht="13" x14ac:dyDescent="0.3">
      <c r="A62" s="5" t="s">
        <v>70</v>
      </c>
      <c r="B62" s="17">
        <v>131</v>
      </c>
      <c r="C62" s="17">
        <v>28</v>
      </c>
      <c r="D62" s="17">
        <v>111</v>
      </c>
      <c r="E62" s="17">
        <v>61</v>
      </c>
      <c r="F62" s="17">
        <v>26</v>
      </c>
      <c r="G62" s="17">
        <v>13</v>
      </c>
      <c r="H62" s="17">
        <v>8</v>
      </c>
      <c r="I62" s="17">
        <v>0</v>
      </c>
      <c r="J62" s="17">
        <v>0</v>
      </c>
      <c r="K62" s="8">
        <f t="shared" si="0"/>
        <v>378</v>
      </c>
      <c r="L62" s="5">
        <f>K62-'2020'!K62</f>
        <v>2</v>
      </c>
    </row>
    <row r="63" spans="1:12" ht="13" x14ac:dyDescent="0.3">
      <c r="A63" s="5" t="s">
        <v>71</v>
      </c>
      <c r="B63" s="17">
        <v>47</v>
      </c>
      <c r="C63" s="17">
        <v>21</v>
      </c>
      <c r="D63" s="17">
        <v>30</v>
      </c>
      <c r="E63" s="17">
        <v>52</v>
      </c>
      <c r="F63" s="17">
        <v>47</v>
      </c>
      <c r="G63" s="17">
        <v>16</v>
      </c>
      <c r="H63" s="17">
        <v>1</v>
      </c>
      <c r="I63" s="17">
        <v>0</v>
      </c>
      <c r="J63" s="17">
        <v>0</v>
      </c>
      <c r="K63" s="8">
        <f t="shared" si="0"/>
        <v>214</v>
      </c>
      <c r="L63" s="5">
        <f>K63-'2020'!K63</f>
        <v>0</v>
      </c>
    </row>
    <row r="64" spans="1:12" ht="13" x14ac:dyDescent="0.3">
      <c r="A64" s="2" t="s">
        <v>10</v>
      </c>
      <c r="B64" s="18">
        <f t="shared" ref="B64:L64" si="1">SUM(B8:B63)</f>
        <v>35589</v>
      </c>
      <c r="C64" s="2">
        <f t="shared" si="1"/>
        <v>15886</v>
      </c>
      <c r="D64" s="2">
        <f t="shared" si="1"/>
        <v>11341</v>
      </c>
      <c r="E64" s="2">
        <f t="shared" si="1"/>
        <v>7675</v>
      </c>
      <c r="F64" s="2">
        <f t="shared" si="1"/>
        <v>3889</v>
      </c>
      <c r="G64" s="2">
        <f t="shared" si="1"/>
        <v>1606</v>
      </c>
      <c r="H64" s="2">
        <f t="shared" si="1"/>
        <v>527</v>
      </c>
      <c r="I64" s="2">
        <f t="shared" si="1"/>
        <v>31</v>
      </c>
      <c r="J64" s="2">
        <f t="shared" si="1"/>
        <v>0</v>
      </c>
      <c r="K64" s="2">
        <f t="shared" si="1"/>
        <v>76544</v>
      </c>
      <c r="L64" s="2">
        <f t="shared" si="1"/>
        <v>475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099C-AAA7-44FF-8119-A7CF2672D80F}">
  <dimension ref="A1:V64"/>
  <sheetViews>
    <sheetView workbookViewId="0">
      <selection activeCell="D7" sqref="D7"/>
    </sheetView>
  </sheetViews>
  <sheetFormatPr defaultRowHeight="12.5" x14ac:dyDescent="0.25"/>
  <cols>
    <col min="1" max="1" width="23" customWidth="1"/>
    <col min="12" max="12" width="11.1796875" customWidth="1"/>
    <col min="13" max="13" width="9.81640625" customWidth="1"/>
  </cols>
  <sheetData>
    <row r="1" spans="1:22" s="22" customFormat="1" ht="15.5" x14ac:dyDescent="0.25">
      <c r="A1" s="19" t="s">
        <v>85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22" s="22" customFormat="1" x14ac:dyDescent="0.25"/>
    <row r="3" spans="1:22" s="22" customFormat="1" ht="33.75" customHeight="1" x14ac:dyDescent="0.25">
      <c r="A3" s="22" t="s">
        <v>0</v>
      </c>
    </row>
    <row r="4" spans="1:22" s="22" customFormat="1" x14ac:dyDescent="0.25"/>
    <row r="6" spans="1:2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2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22" ht="12.75" customHeight="1" x14ac:dyDescent="0.3">
      <c r="A8" s="5" t="s">
        <v>75</v>
      </c>
      <c r="B8" s="17">
        <v>19530</v>
      </c>
      <c r="C8" s="17">
        <v>6553</v>
      </c>
      <c r="D8" s="17">
        <v>1916</v>
      </c>
      <c r="E8" s="17">
        <v>856</v>
      </c>
      <c r="F8" s="17">
        <v>358</v>
      </c>
      <c r="G8" s="17">
        <v>130</v>
      </c>
      <c r="H8" s="17">
        <v>25</v>
      </c>
      <c r="I8" s="17">
        <v>13</v>
      </c>
      <c r="J8" s="17">
        <v>0</v>
      </c>
      <c r="K8" s="8">
        <f t="shared" ref="K8:K63" si="0">SUM(B8:J8)</f>
        <v>29381</v>
      </c>
      <c r="L8" s="5">
        <f>K8-'2021'!K8</f>
        <v>188</v>
      </c>
      <c r="V8" s="16"/>
    </row>
    <row r="9" spans="1:22" ht="13" x14ac:dyDescent="0.3">
      <c r="A9" s="5" t="s">
        <v>16</v>
      </c>
      <c r="B9" s="35">
        <v>42</v>
      </c>
      <c r="C9" s="35">
        <v>50</v>
      </c>
      <c r="D9" s="35">
        <v>41</v>
      </c>
      <c r="E9" s="35">
        <v>36</v>
      </c>
      <c r="F9" s="35">
        <v>26</v>
      </c>
      <c r="G9" s="35">
        <v>8</v>
      </c>
      <c r="H9" s="35">
        <v>5</v>
      </c>
      <c r="I9" s="35">
        <v>0</v>
      </c>
      <c r="J9" s="17">
        <v>0</v>
      </c>
      <c r="K9" s="8">
        <f t="shared" si="0"/>
        <v>208</v>
      </c>
      <c r="L9" s="5">
        <f>K9-'2021'!K9</f>
        <v>0</v>
      </c>
    </row>
    <row r="10" spans="1:22" ht="13" x14ac:dyDescent="0.3">
      <c r="A10" s="5" t="s">
        <v>17</v>
      </c>
      <c r="B10" s="35">
        <v>62</v>
      </c>
      <c r="C10" s="35">
        <v>58</v>
      </c>
      <c r="D10" s="35">
        <v>21</v>
      </c>
      <c r="E10" s="35">
        <v>20</v>
      </c>
      <c r="F10" s="35">
        <v>24</v>
      </c>
      <c r="G10" s="35">
        <v>45</v>
      </c>
      <c r="H10" s="35">
        <v>30</v>
      </c>
      <c r="I10" s="35">
        <v>0</v>
      </c>
      <c r="J10" s="35">
        <v>0</v>
      </c>
      <c r="K10" s="8">
        <f t="shared" si="0"/>
        <v>260</v>
      </c>
      <c r="L10" s="5">
        <f>K10-'2021'!K10</f>
        <v>3</v>
      </c>
    </row>
    <row r="11" spans="1:22" ht="13" x14ac:dyDescent="0.3">
      <c r="A11" s="5" t="s">
        <v>18</v>
      </c>
      <c r="B11" s="35">
        <v>366</v>
      </c>
      <c r="C11" s="35">
        <v>142</v>
      </c>
      <c r="D11" s="35">
        <v>149</v>
      </c>
      <c r="E11" s="35">
        <v>80</v>
      </c>
      <c r="F11" s="35">
        <v>42</v>
      </c>
      <c r="G11" s="35">
        <v>19</v>
      </c>
      <c r="H11" s="35">
        <v>4</v>
      </c>
      <c r="I11" s="35">
        <v>0</v>
      </c>
      <c r="J11" s="35">
        <v>0</v>
      </c>
      <c r="K11" s="8">
        <f t="shared" si="0"/>
        <v>802</v>
      </c>
      <c r="L11" s="5">
        <f>K11-'2021'!K11</f>
        <v>13</v>
      </c>
    </row>
    <row r="12" spans="1:22" ht="13" x14ac:dyDescent="0.3">
      <c r="A12" s="5" t="s">
        <v>19</v>
      </c>
      <c r="B12" s="35">
        <v>347</v>
      </c>
      <c r="C12" s="35">
        <v>212</v>
      </c>
      <c r="D12" s="35">
        <v>337</v>
      </c>
      <c r="E12" s="35">
        <v>262</v>
      </c>
      <c r="F12" s="35">
        <v>148</v>
      </c>
      <c r="G12" s="35">
        <v>39</v>
      </c>
      <c r="H12" s="35">
        <v>10</v>
      </c>
      <c r="I12" s="35">
        <v>1</v>
      </c>
      <c r="J12" s="35">
        <v>0</v>
      </c>
      <c r="K12" s="8">
        <f t="shared" si="0"/>
        <v>1356</v>
      </c>
      <c r="L12" s="5">
        <f>K12-'2021'!K12</f>
        <v>1</v>
      </c>
    </row>
    <row r="13" spans="1:22" ht="13" x14ac:dyDescent="0.3">
      <c r="A13" s="5" t="s">
        <v>20</v>
      </c>
      <c r="B13" s="35">
        <v>2498</v>
      </c>
      <c r="C13" s="35">
        <v>951</v>
      </c>
      <c r="D13" s="35">
        <v>1167</v>
      </c>
      <c r="E13" s="35">
        <v>688</v>
      </c>
      <c r="F13" s="35">
        <v>220</v>
      </c>
      <c r="G13" s="35">
        <v>70</v>
      </c>
      <c r="H13" s="35">
        <v>25</v>
      </c>
      <c r="I13" s="35">
        <v>1</v>
      </c>
      <c r="J13" s="35">
        <v>0</v>
      </c>
      <c r="K13" s="8">
        <f t="shared" si="0"/>
        <v>5620</v>
      </c>
      <c r="L13" s="5">
        <f>K13-'2021'!K13</f>
        <v>33</v>
      </c>
    </row>
    <row r="14" spans="1:22" ht="13" x14ac:dyDescent="0.3">
      <c r="A14" s="5" t="s">
        <v>21</v>
      </c>
      <c r="B14" s="35">
        <v>43</v>
      </c>
      <c r="C14" s="35">
        <v>51</v>
      </c>
      <c r="D14" s="35">
        <v>38</v>
      </c>
      <c r="E14" s="35">
        <v>36</v>
      </c>
      <c r="F14" s="35">
        <v>43</v>
      </c>
      <c r="G14" s="35">
        <v>21</v>
      </c>
      <c r="H14" s="35">
        <v>4</v>
      </c>
      <c r="I14" s="35">
        <v>0</v>
      </c>
      <c r="J14" s="35">
        <v>0</v>
      </c>
      <c r="K14" s="8">
        <f t="shared" si="0"/>
        <v>236</v>
      </c>
      <c r="L14" s="5">
        <f>K14-'2021'!K14</f>
        <v>0</v>
      </c>
    </row>
    <row r="15" spans="1:22" ht="13" x14ac:dyDescent="0.3">
      <c r="A15" s="5" t="s">
        <v>22</v>
      </c>
      <c r="B15" s="35">
        <v>572</v>
      </c>
      <c r="C15" s="35">
        <v>2496</v>
      </c>
      <c r="D15" s="35">
        <v>1140</v>
      </c>
      <c r="E15" s="35">
        <v>610</v>
      </c>
      <c r="F15" s="35">
        <v>184</v>
      </c>
      <c r="G15" s="35">
        <v>60</v>
      </c>
      <c r="H15" s="35">
        <v>16</v>
      </c>
      <c r="I15" s="35">
        <v>0</v>
      </c>
      <c r="J15" s="35">
        <v>0</v>
      </c>
      <c r="K15" s="8">
        <f>SUM(B15:J15)</f>
        <v>5078</v>
      </c>
      <c r="L15" s="5">
        <f>K15-'2021'!K15</f>
        <v>2</v>
      </c>
    </row>
    <row r="16" spans="1:22" ht="13" x14ac:dyDescent="0.3">
      <c r="A16" s="5" t="s">
        <v>23</v>
      </c>
      <c r="B16" s="35">
        <v>1439</v>
      </c>
      <c r="C16" s="35">
        <v>401</v>
      </c>
      <c r="D16" s="35">
        <v>443</v>
      </c>
      <c r="E16" s="35">
        <v>327</v>
      </c>
      <c r="F16" s="35">
        <v>88</v>
      </c>
      <c r="G16" s="35">
        <v>26</v>
      </c>
      <c r="H16" s="35">
        <v>9</v>
      </c>
      <c r="I16" s="35">
        <v>1</v>
      </c>
      <c r="J16" s="35">
        <v>0</v>
      </c>
      <c r="K16" s="8">
        <f>SUM(B16:J16)</f>
        <v>2734</v>
      </c>
      <c r="L16" s="5">
        <f>K16-'2021'!K16</f>
        <v>3</v>
      </c>
    </row>
    <row r="17" spans="1:12" ht="13" x14ac:dyDescent="0.3">
      <c r="A17" s="5" t="s">
        <v>24</v>
      </c>
      <c r="B17" s="35">
        <v>1001</v>
      </c>
      <c r="C17" s="35">
        <v>461</v>
      </c>
      <c r="D17" s="35">
        <v>603</v>
      </c>
      <c r="E17" s="35">
        <v>312</v>
      </c>
      <c r="F17" s="35">
        <v>70</v>
      </c>
      <c r="G17" s="35">
        <v>36</v>
      </c>
      <c r="H17" s="35">
        <v>17</v>
      </c>
      <c r="I17" s="35">
        <v>0</v>
      </c>
      <c r="J17" s="35">
        <v>0</v>
      </c>
      <c r="K17" s="8">
        <f>SUM(B17:J17)</f>
        <v>2500</v>
      </c>
      <c r="L17" s="5">
        <f>K17-'2021'!K17</f>
        <v>6</v>
      </c>
    </row>
    <row r="18" spans="1:12" ht="11.5" customHeight="1" x14ac:dyDescent="0.3">
      <c r="A18" s="5" t="s">
        <v>25</v>
      </c>
      <c r="B18" s="35">
        <v>224</v>
      </c>
      <c r="C18" s="35">
        <v>38</v>
      </c>
      <c r="D18" s="35">
        <v>72</v>
      </c>
      <c r="E18" s="35">
        <v>19</v>
      </c>
      <c r="F18" s="35">
        <v>5</v>
      </c>
      <c r="G18" s="35">
        <v>6</v>
      </c>
      <c r="H18" s="35">
        <v>1</v>
      </c>
      <c r="I18" s="35">
        <v>1</v>
      </c>
      <c r="J18" s="35">
        <v>0</v>
      </c>
      <c r="K18" s="8">
        <f t="shared" si="0"/>
        <v>366</v>
      </c>
      <c r="L18" s="5">
        <f>K18-'2021'!K18</f>
        <v>0</v>
      </c>
    </row>
    <row r="19" spans="1:12" ht="13" x14ac:dyDescent="0.3">
      <c r="A19" s="5" t="s">
        <v>26</v>
      </c>
      <c r="B19" s="35">
        <v>196</v>
      </c>
      <c r="C19" s="35">
        <v>288</v>
      </c>
      <c r="D19" s="35">
        <v>384</v>
      </c>
      <c r="E19" s="35">
        <v>182</v>
      </c>
      <c r="F19" s="35">
        <v>146</v>
      </c>
      <c r="G19" s="35">
        <v>32</v>
      </c>
      <c r="H19" s="35">
        <v>11</v>
      </c>
      <c r="I19" s="35">
        <v>2</v>
      </c>
      <c r="J19" s="35">
        <v>0</v>
      </c>
      <c r="K19" s="8">
        <f t="shared" si="0"/>
        <v>1241</v>
      </c>
      <c r="L19" s="5">
        <f>K19-'2021'!K19</f>
        <v>1</v>
      </c>
    </row>
    <row r="20" spans="1:12" ht="13" customHeight="1" x14ac:dyDescent="0.3">
      <c r="A20" s="5" t="s">
        <v>27</v>
      </c>
      <c r="B20" s="35">
        <v>42</v>
      </c>
      <c r="C20" s="35">
        <v>19</v>
      </c>
      <c r="D20" s="35">
        <v>34</v>
      </c>
      <c r="E20" s="35">
        <v>47</v>
      </c>
      <c r="F20" s="35">
        <v>19</v>
      </c>
      <c r="G20" s="35">
        <v>17</v>
      </c>
      <c r="H20" s="35">
        <v>6</v>
      </c>
      <c r="I20" s="35">
        <v>0</v>
      </c>
      <c r="J20" s="35">
        <v>0</v>
      </c>
      <c r="K20" s="8">
        <f t="shared" si="0"/>
        <v>184</v>
      </c>
      <c r="L20" s="5">
        <f>K20-'2021'!K20</f>
        <v>0</v>
      </c>
    </row>
    <row r="21" spans="1:12" ht="13" x14ac:dyDescent="0.3">
      <c r="A21" s="5" t="s">
        <v>28</v>
      </c>
      <c r="B21" s="35">
        <v>35</v>
      </c>
      <c r="C21" s="35">
        <v>5</v>
      </c>
      <c r="D21" s="35">
        <v>12</v>
      </c>
      <c r="E21" s="35">
        <v>11</v>
      </c>
      <c r="F21" s="35">
        <v>5</v>
      </c>
      <c r="G21" s="35">
        <v>2</v>
      </c>
      <c r="H21" s="35">
        <v>0</v>
      </c>
      <c r="I21" s="35">
        <v>0</v>
      </c>
      <c r="J21" s="35">
        <v>0</v>
      </c>
      <c r="K21" s="8">
        <f t="shared" si="0"/>
        <v>70</v>
      </c>
      <c r="L21" s="5">
        <f>K21-'2021'!K21</f>
        <v>0</v>
      </c>
    </row>
    <row r="22" spans="1:12" ht="13" x14ac:dyDescent="0.3">
      <c r="A22" s="5" t="s">
        <v>29</v>
      </c>
      <c r="B22" s="35">
        <v>110</v>
      </c>
      <c r="C22" s="35">
        <v>25</v>
      </c>
      <c r="D22" s="35">
        <v>74</v>
      </c>
      <c r="E22" s="35">
        <v>40</v>
      </c>
      <c r="F22" s="35">
        <v>27</v>
      </c>
      <c r="G22" s="35">
        <v>7</v>
      </c>
      <c r="H22" s="35">
        <v>1</v>
      </c>
      <c r="I22" s="35">
        <v>0</v>
      </c>
      <c r="J22" s="35">
        <v>0</v>
      </c>
      <c r="K22" s="8">
        <f>SUM(B22:J22)</f>
        <v>284</v>
      </c>
      <c r="L22" s="5">
        <f>K22-'2021'!K22</f>
        <v>1</v>
      </c>
    </row>
    <row r="23" spans="1:12" ht="13" x14ac:dyDescent="0.3">
      <c r="A23" s="5" t="s">
        <v>30</v>
      </c>
      <c r="B23" s="35">
        <v>32</v>
      </c>
      <c r="C23" s="35">
        <v>23</v>
      </c>
      <c r="D23" s="35">
        <v>14</v>
      </c>
      <c r="E23" s="35">
        <v>12</v>
      </c>
      <c r="F23" s="35">
        <v>37</v>
      </c>
      <c r="G23" s="35">
        <v>42</v>
      </c>
      <c r="H23" s="35">
        <v>14</v>
      </c>
      <c r="I23" s="35">
        <v>1</v>
      </c>
      <c r="J23" s="35">
        <v>0</v>
      </c>
      <c r="K23" s="8">
        <f t="shared" si="0"/>
        <v>175</v>
      </c>
      <c r="L23" s="5">
        <f>K23-'2021'!K23</f>
        <v>1</v>
      </c>
    </row>
    <row r="24" spans="1:12" ht="13" x14ac:dyDescent="0.3">
      <c r="A24" s="5" t="s">
        <v>31</v>
      </c>
      <c r="B24" s="35">
        <v>205</v>
      </c>
      <c r="C24" s="35">
        <v>230</v>
      </c>
      <c r="D24" s="35">
        <v>156</v>
      </c>
      <c r="E24" s="35">
        <v>122</v>
      </c>
      <c r="F24" s="35">
        <v>47</v>
      </c>
      <c r="G24" s="35">
        <v>1</v>
      </c>
      <c r="H24" s="35">
        <v>2</v>
      </c>
      <c r="I24" s="35">
        <v>0</v>
      </c>
      <c r="J24" s="35">
        <v>0</v>
      </c>
      <c r="K24" s="8">
        <f t="shared" si="0"/>
        <v>763</v>
      </c>
      <c r="L24" s="5">
        <f>K24-'2021'!K24</f>
        <v>0</v>
      </c>
    </row>
    <row r="25" spans="1:12" ht="13" x14ac:dyDescent="0.3">
      <c r="A25" s="5" t="s">
        <v>32</v>
      </c>
      <c r="B25" s="35">
        <v>211</v>
      </c>
      <c r="C25" s="35">
        <v>149</v>
      </c>
      <c r="D25" s="35">
        <v>236</v>
      </c>
      <c r="E25" s="35">
        <v>215</v>
      </c>
      <c r="F25" s="35">
        <v>125</v>
      </c>
      <c r="G25" s="35">
        <v>54</v>
      </c>
      <c r="H25" s="35">
        <v>17</v>
      </c>
      <c r="I25" s="35">
        <v>0</v>
      </c>
      <c r="J25" s="35">
        <v>0</v>
      </c>
      <c r="K25" s="8">
        <f t="shared" si="0"/>
        <v>1007</v>
      </c>
      <c r="L25" s="5">
        <f>K25-'2021'!K25</f>
        <v>2</v>
      </c>
    </row>
    <row r="26" spans="1:12" ht="13" x14ac:dyDescent="0.3">
      <c r="A26" s="5" t="s">
        <v>33</v>
      </c>
      <c r="B26" s="35">
        <v>781</v>
      </c>
      <c r="C26" s="35">
        <v>295</v>
      </c>
      <c r="D26" s="35">
        <v>58</v>
      </c>
      <c r="E26" s="35">
        <v>24</v>
      </c>
      <c r="F26" s="35">
        <v>7</v>
      </c>
      <c r="G26" s="35">
        <v>5</v>
      </c>
      <c r="H26" s="35">
        <v>1</v>
      </c>
      <c r="I26" s="35">
        <v>0</v>
      </c>
      <c r="J26" s="35">
        <v>0</v>
      </c>
      <c r="K26" s="8">
        <f>SUM(B26:J26)</f>
        <v>1171</v>
      </c>
      <c r="L26" s="5">
        <f>K26-'2021'!K26</f>
        <v>0</v>
      </c>
    </row>
    <row r="27" spans="1:12" ht="13" x14ac:dyDescent="0.3">
      <c r="A27" s="5" t="s">
        <v>34</v>
      </c>
      <c r="B27" s="35">
        <v>393</v>
      </c>
      <c r="C27" s="35">
        <v>158</v>
      </c>
      <c r="D27" s="35">
        <v>275</v>
      </c>
      <c r="E27" s="35">
        <v>136</v>
      </c>
      <c r="F27" s="35">
        <v>98</v>
      </c>
      <c r="G27" s="35">
        <v>47</v>
      </c>
      <c r="H27" s="35">
        <v>9</v>
      </c>
      <c r="I27" s="35">
        <v>0</v>
      </c>
      <c r="J27" s="35">
        <v>0</v>
      </c>
      <c r="K27" s="8">
        <f>SUM(B27:J27)</f>
        <v>1116</v>
      </c>
      <c r="L27" s="5">
        <f>K27-'2021'!K27</f>
        <v>6</v>
      </c>
    </row>
    <row r="28" spans="1:12" ht="13" x14ac:dyDescent="0.3">
      <c r="A28" s="5" t="s">
        <v>36</v>
      </c>
      <c r="B28" s="35">
        <v>11</v>
      </c>
      <c r="C28" s="35">
        <v>12</v>
      </c>
      <c r="D28" s="35">
        <v>10</v>
      </c>
      <c r="E28" s="35">
        <v>10</v>
      </c>
      <c r="F28" s="35">
        <v>7</v>
      </c>
      <c r="G28" s="35">
        <v>8</v>
      </c>
      <c r="H28" s="35">
        <v>7</v>
      </c>
      <c r="I28" s="35">
        <v>0</v>
      </c>
      <c r="J28" s="35">
        <v>0</v>
      </c>
      <c r="K28" s="8">
        <f t="shared" si="0"/>
        <v>65</v>
      </c>
      <c r="L28" s="5">
        <f>K28-'2021'!K28</f>
        <v>1</v>
      </c>
    </row>
    <row r="29" spans="1:12" ht="13" x14ac:dyDescent="0.3">
      <c r="A29" s="5" t="s">
        <v>37</v>
      </c>
      <c r="B29" s="35">
        <v>72</v>
      </c>
      <c r="C29" s="35">
        <v>21</v>
      </c>
      <c r="D29" s="35">
        <v>17</v>
      </c>
      <c r="E29" s="35">
        <v>22</v>
      </c>
      <c r="F29" s="35">
        <v>26</v>
      </c>
      <c r="G29" s="35">
        <v>12</v>
      </c>
      <c r="H29" s="35">
        <v>7</v>
      </c>
      <c r="I29" s="35">
        <v>0</v>
      </c>
      <c r="J29" s="35">
        <v>0</v>
      </c>
      <c r="K29" s="8">
        <f>SUM(B29:J29)</f>
        <v>177</v>
      </c>
      <c r="L29" s="5">
        <f>K29-'2021'!K29</f>
        <v>5</v>
      </c>
    </row>
    <row r="30" spans="1:12" ht="13" x14ac:dyDescent="0.3">
      <c r="A30" s="5" t="s">
        <v>38</v>
      </c>
      <c r="B30" s="35">
        <v>506</v>
      </c>
      <c r="C30" s="35">
        <v>220</v>
      </c>
      <c r="D30" s="35">
        <v>352</v>
      </c>
      <c r="E30" s="35">
        <v>186</v>
      </c>
      <c r="F30" s="35">
        <v>164</v>
      </c>
      <c r="G30" s="35">
        <v>59</v>
      </c>
      <c r="H30" s="35">
        <v>20</v>
      </c>
      <c r="I30" s="35">
        <v>4</v>
      </c>
      <c r="J30" s="35">
        <v>0</v>
      </c>
      <c r="K30" s="8">
        <f t="shared" si="0"/>
        <v>1511</v>
      </c>
      <c r="L30" s="5">
        <f>K30-'2021'!K30</f>
        <v>11</v>
      </c>
    </row>
    <row r="31" spans="1:12" ht="13" x14ac:dyDescent="0.3">
      <c r="A31" s="5" t="s">
        <v>39</v>
      </c>
      <c r="B31" s="35">
        <v>14</v>
      </c>
      <c r="C31" s="35">
        <v>7</v>
      </c>
      <c r="D31" s="35">
        <v>0</v>
      </c>
      <c r="E31" s="35">
        <v>9</v>
      </c>
      <c r="F31" s="35">
        <v>6</v>
      </c>
      <c r="G31" s="35">
        <v>5</v>
      </c>
      <c r="H31" s="35">
        <v>4</v>
      </c>
      <c r="I31" s="35">
        <v>0</v>
      </c>
      <c r="J31" s="35">
        <v>0</v>
      </c>
      <c r="K31" s="8">
        <f t="shared" si="0"/>
        <v>45</v>
      </c>
      <c r="L31" s="5">
        <f>K31-'2021'!K31</f>
        <v>0</v>
      </c>
    </row>
    <row r="32" spans="1:12" ht="13" x14ac:dyDescent="0.3">
      <c r="A32" s="5" t="s">
        <v>40</v>
      </c>
      <c r="B32" s="35">
        <v>40</v>
      </c>
      <c r="C32" s="35">
        <v>20</v>
      </c>
      <c r="D32" s="35">
        <v>9</v>
      </c>
      <c r="E32" s="35">
        <v>2</v>
      </c>
      <c r="F32" s="35">
        <v>4</v>
      </c>
      <c r="G32" s="35">
        <v>9</v>
      </c>
      <c r="H32" s="35">
        <v>8</v>
      </c>
      <c r="I32" s="35">
        <v>0</v>
      </c>
      <c r="J32" s="35">
        <v>0</v>
      </c>
      <c r="K32" s="8">
        <f t="shared" si="0"/>
        <v>92</v>
      </c>
      <c r="L32" s="5">
        <f>K32-'2021'!K32</f>
        <v>0</v>
      </c>
    </row>
    <row r="33" spans="1:12" ht="13" x14ac:dyDescent="0.3">
      <c r="A33" s="5" t="s">
        <v>41</v>
      </c>
      <c r="B33" s="35">
        <v>302</v>
      </c>
      <c r="C33" s="35">
        <v>358</v>
      </c>
      <c r="D33" s="35">
        <v>377</v>
      </c>
      <c r="E33" s="35">
        <v>443</v>
      </c>
      <c r="F33" s="35">
        <v>166</v>
      </c>
      <c r="G33" s="35">
        <v>48</v>
      </c>
      <c r="H33" s="35">
        <v>11</v>
      </c>
      <c r="I33" s="35">
        <v>0</v>
      </c>
      <c r="J33" s="35">
        <v>0</v>
      </c>
      <c r="K33" s="8">
        <f t="shared" si="0"/>
        <v>1705</v>
      </c>
      <c r="L33" s="5">
        <f>K33-'2021'!K33</f>
        <v>-1</v>
      </c>
    </row>
    <row r="34" spans="1:12" ht="13" x14ac:dyDescent="0.3">
      <c r="A34" s="5" t="s">
        <v>42</v>
      </c>
      <c r="B34" s="35">
        <v>352</v>
      </c>
      <c r="C34" s="35">
        <v>31</v>
      </c>
      <c r="D34" s="35">
        <v>49</v>
      </c>
      <c r="E34" s="35">
        <v>22</v>
      </c>
      <c r="F34" s="35">
        <v>7</v>
      </c>
      <c r="G34" s="35">
        <v>0</v>
      </c>
      <c r="H34" s="35">
        <v>0</v>
      </c>
      <c r="I34" s="35">
        <v>0</v>
      </c>
      <c r="J34" s="35">
        <v>0</v>
      </c>
      <c r="K34" s="8">
        <f t="shared" si="0"/>
        <v>461</v>
      </c>
      <c r="L34" s="5">
        <f>K34-'2021'!K34</f>
        <v>0</v>
      </c>
    </row>
    <row r="35" spans="1:12" ht="13" x14ac:dyDescent="0.3">
      <c r="A35" s="5" t="s">
        <v>43</v>
      </c>
      <c r="B35" s="35">
        <v>53</v>
      </c>
      <c r="C35" s="35">
        <v>26</v>
      </c>
      <c r="D35" s="35">
        <v>28</v>
      </c>
      <c r="E35" s="35">
        <v>11</v>
      </c>
      <c r="F35" s="35">
        <v>9</v>
      </c>
      <c r="G35" s="35">
        <v>0</v>
      </c>
      <c r="H35" s="35">
        <v>1</v>
      </c>
      <c r="I35" s="35">
        <v>0</v>
      </c>
      <c r="J35" s="35">
        <v>0</v>
      </c>
      <c r="K35" s="8">
        <f t="shared" si="0"/>
        <v>128</v>
      </c>
      <c r="L35" s="5">
        <f>K35-'2021'!K35</f>
        <v>0</v>
      </c>
    </row>
    <row r="36" spans="1:12" ht="13" x14ac:dyDescent="0.3">
      <c r="A36" s="5" t="s">
        <v>44</v>
      </c>
      <c r="B36" s="35">
        <v>59</v>
      </c>
      <c r="C36" s="35">
        <v>21</v>
      </c>
      <c r="D36" s="35">
        <v>9</v>
      </c>
      <c r="E36" s="35">
        <v>20</v>
      </c>
      <c r="F36" s="35">
        <v>18</v>
      </c>
      <c r="G36" s="35">
        <v>25</v>
      </c>
      <c r="H36" s="35">
        <v>25</v>
      </c>
      <c r="I36" s="35">
        <v>0</v>
      </c>
      <c r="J36" s="35">
        <v>0</v>
      </c>
      <c r="K36" s="6">
        <f t="shared" si="0"/>
        <v>177</v>
      </c>
      <c r="L36" s="5">
        <f>K36-'2021'!K36</f>
        <v>0</v>
      </c>
    </row>
    <row r="37" spans="1:12" ht="13" x14ac:dyDescent="0.3">
      <c r="A37" s="5" t="s">
        <v>45</v>
      </c>
      <c r="B37" s="35">
        <v>61</v>
      </c>
      <c r="C37" s="35">
        <v>40</v>
      </c>
      <c r="D37" s="35">
        <v>22</v>
      </c>
      <c r="E37" s="35">
        <v>36</v>
      </c>
      <c r="F37" s="35">
        <v>20</v>
      </c>
      <c r="G37" s="35">
        <v>12</v>
      </c>
      <c r="H37" s="35">
        <v>6</v>
      </c>
      <c r="I37" s="35">
        <v>0</v>
      </c>
      <c r="J37" s="35">
        <v>0</v>
      </c>
      <c r="K37" s="6">
        <f t="shared" si="0"/>
        <v>197</v>
      </c>
      <c r="L37" s="5">
        <f>K37-'2021'!K37</f>
        <v>0</v>
      </c>
    </row>
    <row r="38" spans="1:12" ht="14" customHeight="1" x14ac:dyDescent="0.3">
      <c r="A38" s="5" t="s">
        <v>46</v>
      </c>
      <c r="B38" s="35">
        <v>19</v>
      </c>
      <c r="C38" s="35">
        <v>16</v>
      </c>
      <c r="D38" s="35">
        <v>16</v>
      </c>
      <c r="E38" s="35">
        <v>19</v>
      </c>
      <c r="F38" s="35">
        <v>12</v>
      </c>
      <c r="G38" s="35">
        <v>12</v>
      </c>
      <c r="H38" s="35">
        <v>7</v>
      </c>
      <c r="I38" s="35">
        <v>0</v>
      </c>
      <c r="J38" s="35">
        <v>0</v>
      </c>
      <c r="K38" s="6">
        <f>SUM(B38:J38)</f>
        <v>101</v>
      </c>
      <c r="L38" s="5">
        <f>K38-'2021'!K38</f>
        <v>0</v>
      </c>
    </row>
    <row r="39" spans="1:12" ht="14" customHeight="1" x14ac:dyDescent="0.3">
      <c r="A39" s="5" t="s">
        <v>47</v>
      </c>
      <c r="B39" s="35">
        <v>271</v>
      </c>
      <c r="C39" s="35">
        <v>129</v>
      </c>
      <c r="D39" s="35">
        <v>239</v>
      </c>
      <c r="E39" s="35">
        <v>240</v>
      </c>
      <c r="F39" s="35">
        <v>97</v>
      </c>
      <c r="G39" s="35">
        <v>45</v>
      </c>
      <c r="H39" s="35">
        <v>27</v>
      </c>
      <c r="I39" s="35">
        <v>1</v>
      </c>
      <c r="J39" s="35">
        <v>0</v>
      </c>
      <c r="K39" s="8">
        <f t="shared" si="0"/>
        <v>1049</v>
      </c>
      <c r="L39" s="5">
        <f>K39-'2021'!K39</f>
        <v>5</v>
      </c>
    </row>
    <row r="40" spans="1:12" ht="14" customHeight="1" x14ac:dyDescent="0.3">
      <c r="A40" s="5" t="s">
        <v>48</v>
      </c>
      <c r="B40" s="35">
        <v>171</v>
      </c>
      <c r="C40" s="35">
        <v>54</v>
      </c>
      <c r="D40" s="35">
        <v>41</v>
      </c>
      <c r="E40" s="35">
        <v>25</v>
      </c>
      <c r="F40" s="35">
        <v>25</v>
      </c>
      <c r="G40" s="35">
        <v>8</v>
      </c>
      <c r="H40" s="35">
        <v>3</v>
      </c>
      <c r="I40" s="35">
        <v>1</v>
      </c>
      <c r="J40" s="35">
        <v>0</v>
      </c>
      <c r="K40" s="8">
        <f t="shared" si="0"/>
        <v>328</v>
      </c>
      <c r="L40" s="5">
        <f>K40-'2021'!K40</f>
        <v>0</v>
      </c>
    </row>
    <row r="41" spans="1:12" ht="13" x14ac:dyDescent="0.3">
      <c r="A41" s="5" t="s">
        <v>49</v>
      </c>
      <c r="B41" s="35">
        <v>398</v>
      </c>
      <c r="C41" s="35">
        <v>75</v>
      </c>
      <c r="D41" s="35">
        <v>62</v>
      </c>
      <c r="E41" s="35">
        <v>17</v>
      </c>
      <c r="F41" s="35">
        <v>7</v>
      </c>
      <c r="G41" s="35">
        <v>0</v>
      </c>
      <c r="H41" s="35">
        <v>1</v>
      </c>
      <c r="I41" s="35">
        <v>0</v>
      </c>
      <c r="J41" s="35">
        <v>0</v>
      </c>
      <c r="K41" s="8">
        <f t="shared" si="0"/>
        <v>560</v>
      </c>
      <c r="L41" s="5">
        <f>K41-'2021'!K41</f>
        <v>0</v>
      </c>
    </row>
    <row r="42" spans="1:12" ht="13" x14ac:dyDescent="0.3">
      <c r="A42" s="5" t="s">
        <v>50</v>
      </c>
      <c r="B42" s="35">
        <v>39</v>
      </c>
      <c r="C42" s="35">
        <v>25</v>
      </c>
      <c r="D42" s="35">
        <v>19</v>
      </c>
      <c r="E42" s="35">
        <v>13</v>
      </c>
      <c r="F42" s="35">
        <v>9</v>
      </c>
      <c r="G42" s="35">
        <v>12</v>
      </c>
      <c r="H42" s="35">
        <v>9</v>
      </c>
      <c r="I42" s="35">
        <v>1</v>
      </c>
      <c r="J42" s="35">
        <v>0</v>
      </c>
      <c r="K42" s="8">
        <f t="shared" si="0"/>
        <v>127</v>
      </c>
      <c r="L42" s="5">
        <f>K42-'2021'!K42</f>
        <v>0</v>
      </c>
    </row>
    <row r="43" spans="1:12" ht="13" x14ac:dyDescent="0.3">
      <c r="A43" s="5" t="s">
        <v>51</v>
      </c>
      <c r="B43" s="35">
        <v>257</v>
      </c>
      <c r="C43" s="35">
        <v>188</v>
      </c>
      <c r="D43" s="35">
        <v>116</v>
      </c>
      <c r="E43" s="35">
        <v>121</v>
      </c>
      <c r="F43" s="35">
        <v>56</v>
      </c>
      <c r="G43" s="35">
        <v>49</v>
      </c>
      <c r="H43" s="35">
        <v>8</v>
      </c>
      <c r="I43" s="35">
        <v>0</v>
      </c>
      <c r="J43" s="35">
        <v>0</v>
      </c>
      <c r="K43" s="8">
        <f t="shared" si="0"/>
        <v>795</v>
      </c>
      <c r="L43" s="5">
        <f>K43-'2021'!K43</f>
        <v>14</v>
      </c>
    </row>
    <row r="44" spans="1:12" ht="13" x14ac:dyDescent="0.3">
      <c r="A44" s="5" t="s">
        <v>52</v>
      </c>
      <c r="B44" s="35">
        <v>59</v>
      </c>
      <c r="C44" s="35">
        <v>16</v>
      </c>
      <c r="D44" s="35">
        <v>27</v>
      </c>
      <c r="E44" s="35">
        <v>29</v>
      </c>
      <c r="F44" s="35">
        <v>10</v>
      </c>
      <c r="G44" s="35">
        <v>8</v>
      </c>
      <c r="H44" s="35">
        <v>5</v>
      </c>
      <c r="I44" s="35">
        <v>0</v>
      </c>
      <c r="J44" s="35">
        <v>0</v>
      </c>
      <c r="K44" s="8">
        <f t="shared" si="0"/>
        <v>154</v>
      </c>
      <c r="L44" s="5">
        <f>K44-'2021'!K44</f>
        <v>0</v>
      </c>
    </row>
    <row r="45" spans="1:12" ht="13" x14ac:dyDescent="0.3">
      <c r="A45" s="5" t="s">
        <v>53</v>
      </c>
      <c r="B45" s="35">
        <v>15</v>
      </c>
      <c r="C45" s="35">
        <v>11</v>
      </c>
      <c r="D45" s="35">
        <v>30</v>
      </c>
      <c r="E45" s="35">
        <v>10</v>
      </c>
      <c r="F45" s="35">
        <v>21</v>
      </c>
      <c r="G45" s="35">
        <v>10</v>
      </c>
      <c r="H45" s="35">
        <v>0</v>
      </c>
      <c r="I45" s="35">
        <v>0</v>
      </c>
      <c r="J45" s="35">
        <v>0</v>
      </c>
      <c r="K45" s="8">
        <f t="shared" si="0"/>
        <v>97</v>
      </c>
      <c r="L45" s="5">
        <f>K45-'2021'!K45</f>
        <v>0</v>
      </c>
    </row>
    <row r="46" spans="1:12" ht="13" x14ac:dyDescent="0.3">
      <c r="A46" s="5" t="s">
        <v>54</v>
      </c>
      <c r="B46" s="35">
        <v>153</v>
      </c>
      <c r="C46" s="35">
        <v>58</v>
      </c>
      <c r="D46" s="35">
        <v>81</v>
      </c>
      <c r="E46" s="35">
        <v>93</v>
      </c>
      <c r="F46" s="35">
        <v>46</v>
      </c>
      <c r="G46" s="35">
        <v>14</v>
      </c>
      <c r="H46" s="35">
        <v>6</v>
      </c>
      <c r="I46" s="35">
        <v>0</v>
      </c>
      <c r="J46" s="35">
        <v>0</v>
      </c>
      <c r="K46" s="6">
        <f>SUM(B46:J46)</f>
        <v>451</v>
      </c>
      <c r="L46" s="5">
        <f>K46-'2021'!K46</f>
        <v>-2</v>
      </c>
    </row>
    <row r="47" spans="1:12" ht="13" x14ac:dyDescent="0.3">
      <c r="A47" s="5" t="s">
        <v>55</v>
      </c>
      <c r="B47" s="35">
        <v>964</v>
      </c>
      <c r="C47" s="35">
        <v>489</v>
      </c>
      <c r="D47" s="35">
        <v>444</v>
      </c>
      <c r="E47" s="35">
        <v>159</v>
      </c>
      <c r="F47" s="35">
        <v>92</v>
      </c>
      <c r="G47" s="35">
        <v>23</v>
      </c>
      <c r="H47" s="35">
        <v>6</v>
      </c>
      <c r="I47" s="35">
        <v>0</v>
      </c>
      <c r="J47" s="35">
        <v>0</v>
      </c>
      <c r="K47" s="6">
        <f t="shared" si="0"/>
        <v>2177</v>
      </c>
      <c r="L47" s="5">
        <f>K47-'2021'!K47</f>
        <v>36</v>
      </c>
    </row>
    <row r="48" spans="1:12" ht="13" x14ac:dyDescent="0.3">
      <c r="A48" s="5" t="s">
        <v>56</v>
      </c>
      <c r="B48" s="35">
        <v>85</v>
      </c>
      <c r="C48" s="35">
        <v>38</v>
      </c>
      <c r="D48" s="35">
        <v>38</v>
      </c>
      <c r="E48" s="35">
        <v>30</v>
      </c>
      <c r="F48" s="35">
        <v>33</v>
      </c>
      <c r="G48" s="35">
        <v>16</v>
      </c>
      <c r="H48" s="35">
        <v>6</v>
      </c>
      <c r="I48" s="35">
        <v>0</v>
      </c>
      <c r="J48" s="35">
        <v>0</v>
      </c>
      <c r="K48" s="6">
        <f t="shared" si="0"/>
        <v>246</v>
      </c>
      <c r="L48" s="5">
        <f>K48-'2021'!K48</f>
        <v>0</v>
      </c>
    </row>
    <row r="49" spans="1:12" ht="13" x14ac:dyDescent="0.3">
      <c r="A49" s="5" t="s">
        <v>57</v>
      </c>
      <c r="B49" s="35">
        <v>51</v>
      </c>
      <c r="C49" s="35">
        <v>35</v>
      </c>
      <c r="D49" s="35">
        <v>42</v>
      </c>
      <c r="E49" s="35">
        <v>37</v>
      </c>
      <c r="F49" s="35">
        <v>33</v>
      </c>
      <c r="G49" s="35">
        <v>31</v>
      </c>
      <c r="H49" s="35">
        <v>4</v>
      </c>
      <c r="I49" s="35">
        <v>1</v>
      </c>
      <c r="J49" s="35">
        <v>0</v>
      </c>
      <c r="K49" s="8">
        <f t="shared" si="0"/>
        <v>234</v>
      </c>
      <c r="L49" s="5">
        <f>K49-'2021'!K49</f>
        <v>0</v>
      </c>
    </row>
    <row r="50" spans="1:12" ht="13" x14ac:dyDescent="0.3">
      <c r="A50" s="5" t="s">
        <v>58</v>
      </c>
      <c r="B50" s="35">
        <v>164</v>
      </c>
      <c r="C50" s="35">
        <v>68</v>
      </c>
      <c r="D50" s="35">
        <v>103</v>
      </c>
      <c r="E50" s="35">
        <v>144</v>
      </c>
      <c r="F50" s="35">
        <v>116</v>
      </c>
      <c r="G50" s="35">
        <v>30</v>
      </c>
      <c r="H50" s="35">
        <v>9</v>
      </c>
      <c r="I50" s="35">
        <v>1</v>
      </c>
      <c r="J50" s="35">
        <v>0</v>
      </c>
      <c r="K50" s="8">
        <f t="shared" si="0"/>
        <v>635</v>
      </c>
      <c r="L50" s="5">
        <f>K50-'2021'!K50</f>
        <v>4</v>
      </c>
    </row>
    <row r="51" spans="1:12" ht="13" x14ac:dyDescent="0.3">
      <c r="A51" s="5" t="s">
        <v>59</v>
      </c>
      <c r="B51" s="35">
        <v>394</v>
      </c>
      <c r="C51" s="35">
        <v>37</v>
      </c>
      <c r="D51" s="35">
        <v>14</v>
      </c>
      <c r="E51" s="35">
        <v>28</v>
      </c>
      <c r="F51" s="35">
        <v>2</v>
      </c>
      <c r="G51" s="35">
        <v>0</v>
      </c>
      <c r="H51" s="35">
        <v>1</v>
      </c>
      <c r="I51" s="35">
        <v>0</v>
      </c>
      <c r="J51" s="35">
        <v>0</v>
      </c>
      <c r="K51" s="8">
        <f t="shared" si="0"/>
        <v>476</v>
      </c>
      <c r="L51" s="5">
        <f>K51-'2021'!K51</f>
        <v>1</v>
      </c>
    </row>
    <row r="52" spans="1:12" ht="13" x14ac:dyDescent="0.3">
      <c r="A52" s="5" t="s">
        <v>60</v>
      </c>
      <c r="B52" s="35">
        <v>32</v>
      </c>
      <c r="C52" s="35">
        <v>9</v>
      </c>
      <c r="D52" s="35">
        <v>32</v>
      </c>
      <c r="E52" s="35">
        <v>19</v>
      </c>
      <c r="F52" s="35">
        <v>9</v>
      </c>
      <c r="G52" s="35">
        <v>1</v>
      </c>
      <c r="H52" s="35">
        <v>3</v>
      </c>
      <c r="I52" s="35">
        <v>0</v>
      </c>
      <c r="J52" s="35">
        <v>0</v>
      </c>
      <c r="K52" s="8">
        <f>SUM(B52:J52)</f>
        <v>105</v>
      </c>
      <c r="L52" s="5">
        <f>K52-'2021'!K52</f>
        <v>-1</v>
      </c>
    </row>
    <row r="53" spans="1:12" ht="13" x14ac:dyDescent="0.3">
      <c r="A53" s="5" t="s">
        <v>61</v>
      </c>
      <c r="B53" s="35">
        <v>306</v>
      </c>
      <c r="C53" s="35">
        <v>172</v>
      </c>
      <c r="D53" s="35">
        <v>237</v>
      </c>
      <c r="E53" s="35">
        <v>266</v>
      </c>
      <c r="F53" s="35">
        <v>220</v>
      </c>
      <c r="G53" s="35">
        <v>140</v>
      </c>
      <c r="H53" s="35">
        <v>36</v>
      </c>
      <c r="I53" s="35">
        <v>0</v>
      </c>
      <c r="J53" s="35">
        <v>0</v>
      </c>
      <c r="K53" s="8">
        <f t="shared" si="0"/>
        <v>1377</v>
      </c>
      <c r="L53" s="5">
        <f>K53-'2021'!K53</f>
        <v>-11</v>
      </c>
    </row>
    <row r="54" spans="1:12" ht="13" x14ac:dyDescent="0.3">
      <c r="A54" s="5" t="s">
        <v>62</v>
      </c>
      <c r="B54" s="35">
        <v>752</v>
      </c>
      <c r="C54" s="35">
        <v>383</v>
      </c>
      <c r="D54" s="35">
        <v>510</v>
      </c>
      <c r="E54" s="35">
        <v>308</v>
      </c>
      <c r="F54" s="35">
        <v>215</v>
      </c>
      <c r="G54" s="35">
        <v>65</v>
      </c>
      <c r="H54" s="35">
        <v>6</v>
      </c>
      <c r="I54" s="35">
        <v>1</v>
      </c>
      <c r="J54" s="35">
        <v>0</v>
      </c>
      <c r="K54" s="8">
        <f t="shared" si="0"/>
        <v>2240</v>
      </c>
      <c r="L54" s="5">
        <f>K54-'2021'!K54</f>
        <v>22</v>
      </c>
    </row>
    <row r="55" spans="1:12" ht="13" x14ac:dyDescent="0.3">
      <c r="A55" s="5" t="s">
        <v>63</v>
      </c>
      <c r="B55" s="35">
        <v>75</v>
      </c>
      <c r="C55" s="35">
        <v>14</v>
      </c>
      <c r="D55" s="35">
        <v>32</v>
      </c>
      <c r="E55" s="35">
        <v>38</v>
      </c>
      <c r="F55" s="35">
        <v>23</v>
      </c>
      <c r="G55" s="35">
        <v>8</v>
      </c>
      <c r="H55" s="35">
        <v>3</v>
      </c>
      <c r="I55" s="35">
        <v>0</v>
      </c>
      <c r="J55" s="35">
        <v>0</v>
      </c>
      <c r="K55" s="8">
        <f t="shared" si="0"/>
        <v>193</v>
      </c>
      <c r="L55" s="5">
        <f>K55-'2021'!K55</f>
        <v>-1</v>
      </c>
    </row>
    <row r="56" spans="1:12" ht="13" x14ac:dyDescent="0.3">
      <c r="A56" s="5" t="s">
        <v>64</v>
      </c>
      <c r="B56" s="35">
        <v>482</v>
      </c>
      <c r="C56" s="35">
        <v>359</v>
      </c>
      <c r="D56" s="35">
        <v>409</v>
      </c>
      <c r="E56" s="35">
        <v>442</v>
      </c>
      <c r="F56" s="35">
        <v>234</v>
      </c>
      <c r="G56" s="35">
        <v>109</v>
      </c>
      <c r="H56" s="35">
        <v>21</v>
      </c>
      <c r="I56" s="35">
        <v>1</v>
      </c>
      <c r="J56" s="35">
        <v>0</v>
      </c>
      <c r="K56" s="6">
        <f t="shared" si="0"/>
        <v>2057</v>
      </c>
      <c r="L56" s="5">
        <f>K56-'2021'!K56</f>
        <v>2</v>
      </c>
    </row>
    <row r="57" spans="1:12" ht="13" x14ac:dyDescent="0.3">
      <c r="A57" s="5" t="s">
        <v>65</v>
      </c>
      <c r="B57" s="35">
        <v>68</v>
      </c>
      <c r="C57" s="35">
        <v>18</v>
      </c>
      <c r="D57" s="35">
        <v>44</v>
      </c>
      <c r="E57" s="35">
        <v>39</v>
      </c>
      <c r="F57" s="35">
        <v>15</v>
      </c>
      <c r="G57" s="35">
        <v>7</v>
      </c>
      <c r="H57" s="35">
        <v>1</v>
      </c>
      <c r="I57" s="35">
        <v>0</v>
      </c>
      <c r="J57" s="35">
        <v>0</v>
      </c>
      <c r="K57" s="6">
        <f>SUM(B57:J57)</f>
        <v>192</v>
      </c>
      <c r="L57" s="5">
        <f>K57-'2021'!K57</f>
        <v>1</v>
      </c>
    </row>
    <row r="58" spans="1:12" ht="13" x14ac:dyDescent="0.3">
      <c r="A58" s="5" t="s">
        <v>66</v>
      </c>
      <c r="B58" s="35">
        <v>262</v>
      </c>
      <c r="C58" s="35">
        <v>260</v>
      </c>
      <c r="D58" s="35">
        <v>443</v>
      </c>
      <c r="E58" s="35">
        <v>530</v>
      </c>
      <c r="F58" s="35">
        <v>321</v>
      </c>
      <c r="G58" s="35">
        <v>143</v>
      </c>
      <c r="H58" s="35">
        <v>42</v>
      </c>
      <c r="I58" s="35">
        <v>1</v>
      </c>
      <c r="J58" s="35">
        <v>0</v>
      </c>
      <c r="K58" s="6">
        <f t="shared" si="0"/>
        <v>2002</v>
      </c>
      <c r="L58" s="5">
        <f>K58-'2021'!K58</f>
        <v>6</v>
      </c>
    </row>
    <row r="59" spans="1:12" ht="13" x14ac:dyDescent="0.3">
      <c r="A59" s="5" t="s">
        <v>67</v>
      </c>
      <c r="B59" s="35">
        <v>563</v>
      </c>
      <c r="C59" s="35">
        <v>57</v>
      </c>
      <c r="D59" s="35">
        <v>94</v>
      </c>
      <c r="E59" s="35">
        <v>74</v>
      </c>
      <c r="F59" s="35">
        <v>33</v>
      </c>
      <c r="G59" s="35">
        <v>5</v>
      </c>
      <c r="H59" s="35">
        <v>3</v>
      </c>
      <c r="I59" s="35">
        <v>0</v>
      </c>
      <c r="J59" s="35">
        <v>0</v>
      </c>
      <c r="K59" s="8">
        <f>SUM(B59:J59)</f>
        <v>829</v>
      </c>
      <c r="L59" s="5">
        <f>K59-'2021'!K59</f>
        <v>3</v>
      </c>
    </row>
    <row r="60" spans="1:12" ht="13" x14ac:dyDescent="0.3">
      <c r="A60" s="5" t="s">
        <v>68</v>
      </c>
      <c r="B60" s="35">
        <v>103</v>
      </c>
      <c r="C60" s="35">
        <v>20</v>
      </c>
      <c r="D60" s="35">
        <v>28</v>
      </c>
      <c r="E60" s="35">
        <v>16</v>
      </c>
      <c r="F60" s="35">
        <v>14</v>
      </c>
      <c r="G60" s="35">
        <v>1</v>
      </c>
      <c r="H60" s="35">
        <v>2</v>
      </c>
      <c r="I60" s="35">
        <v>0</v>
      </c>
      <c r="J60" s="35">
        <v>0</v>
      </c>
      <c r="K60" s="8">
        <f t="shared" si="0"/>
        <v>184</v>
      </c>
      <c r="L60" s="5">
        <f>K60-'2021'!K60</f>
        <v>2</v>
      </c>
    </row>
    <row r="61" spans="1:12" ht="13" x14ac:dyDescent="0.3">
      <c r="A61" s="5" t="s">
        <v>69</v>
      </c>
      <c r="B61" s="35">
        <v>183</v>
      </c>
      <c r="C61" s="35">
        <v>71</v>
      </c>
      <c r="D61" s="35">
        <v>122</v>
      </c>
      <c r="E61" s="35">
        <v>109</v>
      </c>
      <c r="F61" s="35">
        <v>66</v>
      </c>
      <c r="G61" s="35">
        <v>26</v>
      </c>
      <c r="H61" s="35">
        <v>14</v>
      </c>
      <c r="I61" s="35">
        <v>0</v>
      </c>
      <c r="J61" s="35">
        <v>0</v>
      </c>
      <c r="K61" s="8">
        <f>SUM(B61:J61)</f>
        <v>591</v>
      </c>
      <c r="L61" s="5">
        <f>K61-'2021'!K61</f>
        <v>1</v>
      </c>
    </row>
    <row r="62" spans="1:12" ht="13" x14ac:dyDescent="0.3">
      <c r="A62" s="5" t="s">
        <v>70</v>
      </c>
      <c r="B62" s="35">
        <v>131</v>
      </c>
      <c r="C62" s="35">
        <v>28</v>
      </c>
      <c r="D62" s="35">
        <v>110</v>
      </c>
      <c r="E62" s="35">
        <v>62</v>
      </c>
      <c r="F62" s="35">
        <v>26</v>
      </c>
      <c r="G62" s="35">
        <v>14</v>
      </c>
      <c r="H62" s="35">
        <v>8</v>
      </c>
      <c r="I62" s="35">
        <v>0</v>
      </c>
      <c r="J62" s="35">
        <v>0</v>
      </c>
      <c r="K62" s="8">
        <f t="shared" si="0"/>
        <v>379</v>
      </c>
      <c r="L62" s="5">
        <f>K62-'2021'!K62</f>
        <v>1</v>
      </c>
    </row>
    <row r="63" spans="1:12" ht="13" x14ac:dyDescent="0.3">
      <c r="A63" s="5" t="s">
        <v>71</v>
      </c>
      <c r="B63" s="35">
        <v>47</v>
      </c>
      <c r="C63" s="35">
        <v>21</v>
      </c>
      <c r="D63" s="35">
        <v>30</v>
      </c>
      <c r="E63" s="35">
        <v>52</v>
      </c>
      <c r="F63" s="35">
        <v>47</v>
      </c>
      <c r="G63" s="35">
        <v>16</v>
      </c>
      <c r="H63" s="35">
        <v>1</v>
      </c>
      <c r="I63" s="35">
        <v>0</v>
      </c>
      <c r="J63" s="35">
        <v>0</v>
      </c>
      <c r="K63" s="8">
        <f t="shared" si="0"/>
        <v>214</v>
      </c>
      <c r="L63" s="5">
        <f>K63-'2021'!K63</f>
        <v>0</v>
      </c>
    </row>
    <row r="64" spans="1:12" ht="13" x14ac:dyDescent="0.3">
      <c r="A64" s="2" t="s">
        <v>10</v>
      </c>
      <c r="B64" s="18">
        <f t="shared" ref="B64:L64" si="1">SUM(B8:B63)</f>
        <v>35643</v>
      </c>
      <c r="C64" s="2">
        <f t="shared" si="1"/>
        <v>16012</v>
      </c>
      <c r="D64" s="2">
        <f t="shared" si="1"/>
        <v>11406</v>
      </c>
      <c r="E64" s="2">
        <f t="shared" si="1"/>
        <v>7716</v>
      </c>
      <c r="F64" s="2">
        <f t="shared" si="1"/>
        <v>3928</v>
      </c>
      <c r="G64" s="2">
        <f t="shared" si="1"/>
        <v>1638</v>
      </c>
      <c r="H64" s="2">
        <f t="shared" si="1"/>
        <v>528</v>
      </c>
      <c r="I64" s="2">
        <f t="shared" si="1"/>
        <v>32</v>
      </c>
      <c r="J64" s="2">
        <f t="shared" si="1"/>
        <v>0</v>
      </c>
      <c r="K64" s="2">
        <f t="shared" si="1"/>
        <v>76903</v>
      </c>
      <c r="L64" s="2">
        <f t="shared" si="1"/>
        <v>359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7C98-4D87-4075-9D66-371BA6823540}">
  <dimension ref="A1:V64"/>
  <sheetViews>
    <sheetView tabSelected="1" topLeftCell="A5" workbookViewId="0">
      <selection activeCell="A7" sqref="A7"/>
    </sheetView>
  </sheetViews>
  <sheetFormatPr defaultRowHeight="12.5" x14ac:dyDescent="0.25"/>
  <cols>
    <col min="1" max="1" width="23" customWidth="1"/>
    <col min="12" max="12" width="11.1796875" customWidth="1"/>
    <col min="13" max="13" width="9.81640625" customWidth="1"/>
  </cols>
  <sheetData>
    <row r="1" spans="1:22" s="22" customFormat="1" ht="15.5" x14ac:dyDescent="0.25">
      <c r="A1" s="19" t="s">
        <v>84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22" s="22" customFormat="1" x14ac:dyDescent="0.25"/>
    <row r="3" spans="1:22" s="22" customFormat="1" ht="33.75" customHeight="1" x14ac:dyDescent="0.25">
      <c r="A3" s="22" t="s">
        <v>0</v>
      </c>
    </row>
    <row r="4" spans="1:22" s="22" customFormat="1" x14ac:dyDescent="0.25"/>
    <row r="6" spans="1:2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2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22" ht="12.75" customHeight="1" x14ac:dyDescent="0.3">
      <c r="A8" s="5" t="s">
        <v>75</v>
      </c>
      <c r="B8" s="17">
        <v>19622</v>
      </c>
      <c r="C8" s="17">
        <v>6654</v>
      </c>
      <c r="D8" s="17">
        <v>1946</v>
      </c>
      <c r="E8" s="17">
        <v>862</v>
      </c>
      <c r="F8" s="17">
        <v>360</v>
      </c>
      <c r="G8" s="17">
        <v>132</v>
      </c>
      <c r="H8" s="17">
        <v>26</v>
      </c>
      <c r="I8" s="17">
        <v>13</v>
      </c>
      <c r="J8" s="17">
        <v>0</v>
      </c>
      <c r="K8" s="8">
        <f t="shared" ref="K8:K63" si="0">SUM(B8:J8)</f>
        <v>29615</v>
      </c>
      <c r="L8" s="5">
        <f>K8-'2022'!K8</f>
        <v>234</v>
      </c>
      <c r="V8" s="16"/>
    </row>
    <row r="9" spans="1:22" ht="13" x14ac:dyDescent="0.3">
      <c r="A9" s="5" t="s">
        <v>16</v>
      </c>
      <c r="B9" s="36">
        <v>42</v>
      </c>
      <c r="C9" s="36">
        <v>50</v>
      </c>
      <c r="D9" s="36">
        <v>40</v>
      </c>
      <c r="E9" s="36">
        <v>38</v>
      </c>
      <c r="F9" s="36">
        <v>25</v>
      </c>
      <c r="G9" s="36">
        <v>9</v>
      </c>
      <c r="H9" s="36">
        <v>5</v>
      </c>
      <c r="I9" s="36">
        <v>0</v>
      </c>
      <c r="J9" s="37">
        <v>0</v>
      </c>
      <c r="K9" s="38">
        <f t="shared" si="0"/>
        <v>209</v>
      </c>
      <c r="L9" s="5">
        <f>K9-'2022'!K9</f>
        <v>1</v>
      </c>
    </row>
    <row r="10" spans="1:22" ht="13" x14ac:dyDescent="0.3">
      <c r="A10" s="5" t="s">
        <v>17</v>
      </c>
      <c r="B10" s="36">
        <v>62</v>
      </c>
      <c r="C10" s="36">
        <v>58</v>
      </c>
      <c r="D10" s="36">
        <v>21</v>
      </c>
      <c r="E10" s="36">
        <v>20</v>
      </c>
      <c r="F10" s="36">
        <v>24</v>
      </c>
      <c r="G10" s="36">
        <v>45</v>
      </c>
      <c r="H10" s="36">
        <v>30</v>
      </c>
      <c r="I10" s="36">
        <v>0</v>
      </c>
      <c r="J10" s="36">
        <v>0</v>
      </c>
      <c r="K10" s="38">
        <f t="shared" si="0"/>
        <v>260</v>
      </c>
      <c r="L10" s="5">
        <f>K10-'2022'!K10</f>
        <v>0</v>
      </c>
    </row>
    <row r="11" spans="1:22" ht="13" x14ac:dyDescent="0.3">
      <c r="A11" s="5" t="s">
        <v>18</v>
      </c>
      <c r="B11" s="36">
        <v>372</v>
      </c>
      <c r="C11" s="36">
        <v>148</v>
      </c>
      <c r="D11" s="36">
        <v>157</v>
      </c>
      <c r="E11" s="36">
        <v>81</v>
      </c>
      <c r="F11" s="36">
        <v>42</v>
      </c>
      <c r="G11" s="36">
        <v>20</v>
      </c>
      <c r="H11" s="36">
        <v>4</v>
      </c>
      <c r="I11" s="36">
        <v>0</v>
      </c>
      <c r="J11" s="36">
        <v>0</v>
      </c>
      <c r="K11" s="38">
        <f t="shared" si="0"/>
        <v>824</v>
      </c>
      <c r="L11" s="5">
        <f>K11-'2022'!K11</f>
        <v>22</v>
      </c>
    </row>
    <row r="12" spans="1:22" ht="13" x14ac:dyDescent="0.3">
      <c r="A12" s="5" t="s">
        <v>19</v>
      </c>
      <c r="B12" s="36">
        <v>344</v>
      </c>
      <c r="C12" s="36">
        <v>212</v>
      </c>
      <c r="D12" s="36">
        <v>342</v>
      </c>
      <c r="E12" s="36">
        <v>264</v>
      </c>
      <c r="F12" s="36">
        <v>154</v>
      </c>
      <c r="G12" s="36">
        <v>40</v>
      </c>
      <c r="H12" s="36">
        <v>10</v>
      </c>
      <c r="I12" s="36">
        <v>1</v>
      </c>
      <c r="J12" s="36">
        <v>0</v>
      </c>
      <c r="K12" s="38">
        <f t="shared" si="0"/>
        <v>1367</v>
      </c>
      <c r="L12" s="5">
        <f>K12-'2022'!K12</f>
        <v>11</v>
      </c>
    </row>
    <row r="13" spans="1:22" ht="13" x14ac:dyDescent="0.3">
      <c r="A13" s="5" t="s">
        <v>20</v>
      </c>
      <c r="B13" s="36">
        <v>2498</v>
      </c>
      <c r="C13" s="36">
        <v>961</v>
      </c>
      <c r="D13" s="36">
        <v>1173</v>
      </c>
      <c r="E13" s="36">
        <v>687</v>
      </c>
      <c r="F13" s="36">
        <v>222</v>
      </c>
      <c r="G13" s="36">
        <v>70</v>
      </c>
      <c r="H13" s="36">
        <v>25</v>
      </c>
      <c r="I13" s="36">
        <v>1</v>
      </c>
      <c r="J13" s="36">
        <v>0</v>
      </c>
      <c r="K13" s="38">
        <f t="shared" si="0"/>
        <v>5637</v>
      </c>
      <c r="L13" s="5">
        <f>K13-'2022'!K13</f>
        <v>17</v>
      </c>
    </row>
    <row r="14" spans="1:22" ht="13" x14ac:dyDescent="0.3">
      <c r="A14" s="5" t="s">
        <v>21</v>
      </c>
      <c r="B14" s="36">
        <v>43</v>
      </c>
      <c r="C14" s="36">
        <v>51</v>
      </c>
      <c r="D14" s="36">
        <v>38</v>
      </c>
      <c r="E14" s="36">
        <v>36</v>
      </c>
      <c r="F14" s="36">
        <v>43</v>
      </c>
      <c r="G14" s="36">
        <v>21</v>
      </c>
      <c r="H14" s="36">
        <v>4</v>
      </c>
      <c r="I14" s="36">
        <v>0</v>
      </c>
      <c r="J14" s="36">
        <v>0</v>
      </c>
      <c r="K14" s="38">
        <f t="shared" si="0"/>
        <v>236</v>
      </c>
      <c r="L14" s="5">
        <f>K14-'2022'!K14</f>
        <v>0</v>
      </c>
    </row>
    <row r="15" spans="1:22" ht="13" x14ac:dyDescent="0.3">
      <c r="A15" s="5" t="s">
        <v>22</v>
      </c>
      <c r="B15" s="36">
        <v>571</v>
      </c>
      <c r="C15" s="36">
        <v>2498</v>
      </c>
      <c r="D15" s="36">
        <v>1140</v>
      </c>
      <c r="E15" s="36">
        <v>611</v>
      </c>
      <c r="F15" s="36">
        <v>183</v>
      </c>
      <c r="G15" s="36">
        <v>60</v>
      </c>
      <c r="H15" s="36">
        <v>16</v>
      </c>
      <c r="I15" s="36">
        <v>0</v>
      </c>
      <c r="J15" s="36">
        <v>0</v>
      </c>
      <c r="K15" s="38">
        <f>SUM(B15:J15)</f>
        <v>5079</v>
      </c>
      <c r="L15" s="5">
        <f>K15-'2022'!K15</f>
        <v>1</v>
      </c>
    </row>
    <row r="16" spans="1:22" ht="13" x14ac:dyDescent="0.3">
      <c r="A16" s="5" t="s">
        <v>23</v>
      </c>
      <c r="B16" s="36">
        <v>1446</v>
      </c>
      <c r="C16" s="36">
        <v>410</v>
      </c>
      <c r="D16" s="36">
        <v>445</v>
      </c>
      <c r="E16" s="36">
        <v>337</v>
      </c>
      <c r="F16" s="36">
        <v>90</v>
      </c>
      <c r="G16" s="36">
        <v>25</v>
      </c>
      <c r="H16" s="36">
        <v>9</v>
      </c>
      <c r="I16" s="36">
        <v>1</v>
      </c>
      <c r="J16" s="36">
        <v>0</v>
      </c>
      <c r="K16" s="38">
        <f>SUM(B16:J16)</f>
        <v>2763</v>
      </c>
      <c r="L16" s="5">
        <f>K16-'2022'!K16</f>
        <v>29</v>
      </c>
    </row>
    <row r="17" spans="1:12" ht="13" x14ac:dyDescent="0.3">
      <c r="A17" s="5" t="s">
        <v>24</v>
      </c>
      <c r="B17" s="36">
        <v>1001</v>
      </c>
      <c r="C17" s="36">
        <v>465</v>
      </c>
      <c r="D17" s="36">
        <v>602</v>
      </c>
      <c r="E17" s="36">
        <v>311</v>
      </c>
      <c r="F17" s="36">
        <v>73</v>
      </c>
      <c r="G17" s="36">
        <v>37</v>
      </c>
      <c r="H17" s="36">
        <v>17</v>
      </c>
      <c r="I17" s="36">
        <v>0</v>
      </c>
      <c r="J17" s="36">
        <v>0</v>
      </c>
      <c r="K17" s="38">
        <f>SUM(B17:J17)</f>
        <v>2506</v>
      </c>
      <c r="L17" s="5">
        <f>K17-'2022'!K17</f>
        <v>6</v>
      </c>
    </row>
    <row r="18" spans="1:12" ht="11.5" customHeight="1" x14ac:dyDescent="0.3">
      <c r="A18" s="5" t="s">
        <v>25</v>
      </c>
      <c r="B18" s="36">
        <v>222</v>
      </c>
      <c r="C18" s="36">
        <v>39</v>
      </c>
      <c r="D18" s="36">
        <v>72</v>
      </c>
      <c r="E18" s="36">
        <v>19</v>
      </c>
      <c r="F18" s="36">
        <v>5</v>
      </c>
      <c r="G18" s="36">
        <v>6</v>
      </c>
      <c r="H18" s="36">
        <v>1</v>
      </c>
      <c r="I18" s="36">
        <v>1</v>
      </c>
      <c r="J18" s="36">
        <v>0</v>
      </c>
      <c r="K18" s="38">
        <f t="shared" si="0"/>
        <v>365</v>
      </c>
      <c r="L18" s="5">
        <f>K18-'2022'!K18</f>
        <v>-1</v>
      </c>
    </row>
    <row r="19" spans="1:12" ht="13" x14ac:dyDescent="0.3">
      <c r="A19" s="5" t="s">
        <v>26</v>
      </c>
      <c r="B19" s="36">
        <v>196</v>
      </c>
      <c r="C19" s="36">
        <v>288</v>
      </c>
      <c r="D19" s="36">
        <v>382</v>
      </c>
      <c r="E19" s="36">
        <v>184</v>
      </c>
      <c r="F19" s="36">
        <v>146</v>
      </c>
      <c r="G19" s="36">
        <v>33</v>
      </c>
      <c r="H19" s="36">
        <v>11</v>
      </c>
      <c r="I19" s="36">
        <v>2</v>
      </c>
      <c r="J19" s="36">
        <v>0</v>
      </c>
      <c r="K19" s="38">
        <f t="shared" si="0"/>
        <v>1242</v>
      </c>
      <c r="L19" s="5">
        <f>K19-'2022'!K19</f>
        <v>1</v>
      </c>
    </row>
    <row r="20" spans="1:12" ht="13" customHeight="1" x14ac:dyDescent="0.3">
      <c r="A20" s="5" t="s">
        <v>27</v>
      </c>
      <c r="B20" s="36">
        <v>42</v>
      </c>
      <c r="C20" s="36">
        <v>19</v>
      </c>
      <c r="D20" s="36">
        <v>34</v>
      </c>
      <c r="E20" s="36">
        <v>47</v>
      </c>
      <c r="F20" s="36">
        <v>19</v>
      </c>
      <c r="G20" s="36">
        <v>17</v>
      </c>
      <c r="H20" s="36">
        <v>6</v>
      </c>
      <c r="I20" s="36">
        <v>0</v>
      </c>
      <c r="J20" s="36">
        <v>0</v>
      </c>
      <c r="K20" s="38">
        <f t="shared" si="0"/>
        <v>184</v>
      </c>
      <c r="L20" s="5">
        <f>K20-'2022'!K20</f>
        <v>0</v>
      </c>
    </row>
    <row r="21" spans="1:12" ht="13" x14ac:dyDescent="0.3">
      <c r="A21" s="5" t="s">
        <v>28</v>
      </c>
      <c r="B21" s="36">
        <v>35</v>
      </c>
      <c r="C21" s="36">
        <v>5</v>
      </c>
      <c r="D21" s="36">
        <v>12</v>
      </c>
      <c r="E21" s="36">
        <v>11</v>
      </c>
      <c r="F21" s="36">
        <v>5</v>
      </c>
      <c r="G21" s="36">
        <v>2</v>
      </c>
      <c r="H21" s="36">
        <v>0</v>
      </c>
      <c r="I21" s="36">
        <v>0</v>
      </c>
      <c r="J21" s="36">
        <v>0</v>
      </c>
      <c r="K21" s="38">
        <f t="shared" si="0"/>
        <v>70</v>
      </c>
      <c r="L21" s="5">
        <f>K21-'2022'!K21</f>
        <v>0</v>
      </c>
    </row>
    <row r="22" spans="1:12" ht="13" x14ac:dyDescent="0.3">
      <c r="A22" s="5" t="s">
        <v>29</v>
      </c>
      <c r="B22" s="36">
        <v>108</v>
      </c>
      <c r="C22" s="36">
        <v>24</v>
      </c>
      <c r="D22" s="36">
        <v>74</v>
      </c>
      <c r="E22" s="36">
        <v>41</v>
      </c>
      <c r="F22" s="36">
        <v>28</v>
      </c>
      <c r="G22" s="36">
        <v>7</v>
      </c>
      <c r="H22" s="36">
        <v>1</v>
      </c>
      <c r="I22" s="36">
        <v>0</v>
      </c>
      <c r="J22" s="36">
        <v>0</v>
      </c>
      <c r="K22" s="38">
        <f>SUM(B22:J22)</f>
        <v>283</v>
      </c>
      <c r="L22" s="5">
        <f>K22-'2022'!K22</f>
        <v>-1</v>
      </c>
    </row>
    <row r="23" spans="1:12" ht="13" x14ac:dyDescent="0.3">
      <c r="A23" s="5" t="s">
        <v>30</v>
      </c>
      <c r="B23" s="36">
        <v>32</v>
      </c>
      <c r="C23" s="36">
        <v>23</v>
      </c>
      <c r="D23" s="36">
        <v>15</v>
      </c>
      <c r="E23" s="36">
        <v>12</v>
      </c>
      <c r="F23" s="36">
        <v>37</v>
      </c>
      <c r="G23" s="36">
        <v>43</v>
      </c>
      <c r="H23" s="36">
        <v>14</v>
      </c>
      <c r="I23" s="36">
        <v>1</v>
      </c>
      <c r="J23" s="36">
        <v>0</v>
      </c>
      <c r="K23" s="38">
        <f t="shared" si="0"/>
        <v>177</v>
      </c>
      <c r="L23" s="5">
        <f>K23-'2022'!K23</f>
        <v>2</v>
      </c>
    </row>
    <row r="24" spans="1:12" ht="13" x14ac:dyDescent="0.3">
      <c r="A24" s="5" t="s">
        <v>31</v>
      </c>
      <c r="B24" s="36">
        <v>205</v>
      </c>
      <c r="C24" s="36">
        <v>230</v>
      </c>
      <c r="D24" s="36">
        <v>155</v>
      </c>
      <c r="E24" s="36">
        <v>123</v>
      </c>
      <c r="F24" s="36">
        <v>47</v>
      </c>
      <c r="G24" s="36">
        <v>1</v>
      </c>
      <c r="H24" s="36">
        <v>2</v>
      </c>
      <c r="I24" s="36">
        <v>0</v>
      </c>
      <c r="J24" s="36">
        <v>0</v>
      </c>
      <c r="K24" s="38">
        <f t="shared" si="0"/>
        <v>763</v>
      </c>
      <c r="L24" s="5">
        <f>K24-'2022'!K24</f>
        <v>0</v>
      </c>
    </row>
    <row r="25" spans="1:12" ht="13" x14ac:dyDescent="0.3">
      <c r="A25" s="5" t="s">
        <v>32</v>
      </c>
      <c r="B25" s="36">
        <v>211</v>
      </c>
      <c r="C25" s="36">
        <v>149</v>
      </c>
      <c r="D25" s="36">
        <v>236</v>
      </c>
      <c r="E25" s="36">
        <v>214</v>
      </c>
      <c r="F25" s="36">
        <v>125</v>
      </c>
      <c r="G25" s="36">
        <v>56</v>
      </c>
      <c r="H25" s="36">
        <v>17</v>
      </c>
      <c r="I25" s="36">
        <v>0</v>
      </c>
      <c r="J25" s="36">
        <v>0</v>
      </c>
      <c r="K25" s="38">
        <f t="shared" si="0"/>
        <v>1008</v>
      </c>
      <c r="L25" s="5">
        <f>K25-'2022'!K25</f>
        <v>1</v>
      </c>
    </row>
    <row r="26" spans="1:12" ht="13" x14ac:dyDescent="0.3">
      <c r="A26" s="5" t="s">
        <v>33</v>
      </c>
      <c r="B26" s="36">
        <v>781</v>
      </c>
      <c r="C26" s="36">
        <v>295</v>
      </c>
      <c r="D26" s="36">
        <v>58</v>
      </c>
      <c r="E26" s="36">
        <v>24</v>
      </c>
      <c r="F26" s="36">
        <v>7</v>
      </c>
      <c r="G26" s="36">
        <v>5</v>
      </c>
      <c r="H26" s="36">
        <v>1</v>
      </c>
      <c r="I26" s="36">
        <v>0</v>
      </c>
      <c r="J26" s="36">
        <v>0</v>
      </c>
      <c r="K26" s="38">
        <f>SUM(B26:J26)</f>
        <v>1171</v>
      </c>
      <c r="L26" s="5">
        <f>K26-'2022'!K26</f>
        <v>0</v>
      </c>
    </row>
    <row r="27" spans="1:12" ht="13" x14ac:dyDescent="0.3">
      <c r="A27" s="5" t="s">
        <v>34</v>
      </c>
      <c r="B27" s="36">
        <v>391</v>
      </c>
      <c r="C27" s="36">
        <v>159</v>
      </c>
      <c r="D27" s="36">
        <v>275</v>
      </c>
      <c r="E27" s="36">
        <v>136</v>
      </c>
      <c r="F27" s="36">
        <v>98</v>
      </c>
      <c r="G27" s="36">
        <v>51</v>
      </c>
      <c r="H27" s="36">
        <v>10</v>
      </c>
      <c r="I27" s="36">
        <v>0</v>
      </c>
      <c r="J27" s="36">
        <v>0</v>
      </c>
      <c r="K27" s="38">
        <f>SUM(B27:J27)</f>
        <v>1120</v>
      </c>
      <c r="L27" s="5">
        <f>K27-'2022'!K27</f>
        <v>4</v>
      </c>
    </row>
    <row r="28" spans="1:12" ht="13" x14ac:dyDescent="0.3">
      <c r="A28" s="5" t="s">
        <v>36</v>
      </c>
      <c r="B28" s="36">
        <v>11</v>
      </c>
      <c r="C28" s="36">
        <v>12</v>
      </c>
      <c r="D28" s="36">
        <v>10</v>
      </c>
      <c r="E28" s="36">
        <v>10</v>
      </c>
      <c r="F28" s="36">
        <v>7</v>
      </c>
      <c r="G28" s="36">
        <v>8</v>
      </c>
      <c r="H28" s="36">
        <v>7</v>
      </c>
      <c r="I28" s="36">
        <v>0</v>
      </c>
      <c r="J28" s="36">
        <v>0</v>
      </c>
      <c r="K28" s="38">
        <f t="shared" si="0"/>
        <v>65</v>
      </c>
      <c r="L28" s="5">
        <f>K28-'2022'!K28</f>
        <v>0</v>
      </c>
    </row>
    <row r="29" spans="1:12" ht="13" x14ac:dyDescent="0.3">
      <c r="A29" s="5" t="s">
        <v>37</v>
      </c>
      <c r="B29" s="36">
        <v>72</v>
      </c>
      <c r="C29" s="36">
        <v>21</v>
      </c>
      <c r="D29" s="36">
        <v>17</v>
      </c>
      <c r="E29" s="36">
        <v>21</v>
      </c>
      <c r="F29" s="36">
        <v>28</v>
      </c>
      <c r="G29" s="36">
        <v>13</v>
      </c>
      <c r="H29" s="36">
        <v>7</v>
      </c>
      <c r="I29" s="36">
        <v>0</v>
      </c>
      <c r="J29" s="36">
        <v>0</v>
      </c>
      <c r="K29" s="38">
        <f>SUM(B29:J29)</f>
        <v>179</v>
      </c>
      <c r="L29" s="5">
        <f>K29-'2022'!K29</f>
        <v>2</v>
      </c>
    </row>
    <row r="30" spans="1:12" ht="13" x14ac:dyDescent="0.3">
      <c r="A30" s="5" t="s">
        <v>38</v>
      </c>
      <c r="B30" s="36">
        <v>506</v>
      </c>
      <c r="C30" s="36">
        <v>225</v>
      </c>
      <c r="D30" s="36">
        <v>369</v>
      </c>
      <c r="E30" s="36">
        <v>188</v>
      </c>
      <c r="F30" s="36">
        <v>170</v>
      </c>
      <c r="G30" s="36">
        <v>60</v>
      </c>
      <c r="H30" s="36">
        <v>20</v>
      </c>
      <c r="I30" s="36">
        <v>4</v>
      </c>
      <c r="J30" s="36">
        <v>0</v>
      </c>
      <c r="K30" s="38">
        <f t="shared" si="0"/>
        <v>1542</v>
      </c>
      <c r="L30" s="5">
        <f>K30-'2022'!K30</f>
        <v>31</v>
      </c>
    </row>
    <row r="31" spans="1:12" ht="13" x14ac:dyDescent="0.3">
      <c r="A31" s="5" t="s">
        <v>39</v>
      </c>
      <c r="B31" s="36">
        <v>14</v>
      </c>
      <c r="C31" s="36">
        <v>7</v>
      </c>
      <c r="D31" s="36">
        <v>0</v>
      </c>
      <c r="E31" s="36">
        <v>9</v>
      </c>
      <c r="F31" s="36">
        <v>6</v>
      </c>
      <c r="G31" s="36">
        <v>5</v>
      </c>
      <c r="H31" s="36">
        <v>4</v>
      </c>
      <c r="I31" s="36">
        <v>0</v>
      </c>
      <c r="J31" s="36">
        <v>0</v>
      </c>
      <c r="K31" s="38">
        <f t="shared" si="0"/>
        <v>45</v>
      </c>
      <c r="L31" s="5">
        <f>K31-'2022'!K31</f>
        <v>0</v>
      </c>
    </row>
    <row r="32" spans="1:12" ht="13" x14ac:dyDescent="0.3">
      <c r="A32" s="5" t="s">
        <v>40</v>
      </c>
      <c r="B32" s="36">
        <v>40</v>
      </c>
      <c r="C32" s="36">
        <v>20</v>
      </c>
      <c r="D32" s="36">
        <v>9</v>
      </c>
      <c r="E32" s="36">
        <v>2</v>
      </c>
      <c r="F32" s="36">
        <v>4</v>
      </c>
      <c r="G32" s="36">
        <v>9</v>
      </c>
      <c r="H32" s="36">
        <v>8</v>
      </c>
      <c r="I32" s="36">
        <v>0</v>
      </c>
      <c r="J32" s="36">
        <v>0</v>
      </c>
      <c r="K32" s="38">
        <f t="shared" si="0"/>
        <v>92</v>
      </c>
      <c r="L32" s="5">
        <f>K32-'2022'!K32</f>
        <v>0</v>
      </c>
    </row>
    <row r="33" spans="1:12" ht="13" x14ac:dyDescent="0.3">
      <c r="A33" s="5" t="s">
        <v>41</v>
      </c>
      <c r="B33" s="36">
        <v>303</v>
      </c>
      <c r="C33" s="36">
        <v>358</v>
      </c>
      <c r="D33" s="36">
        <v>377</v>
      </c>
      <c r="E33" s="36">
        <v>443</v>
      </c>
      <c r="F33" s="36">
        <v>167</v>
      </c>
      <c r="G33" s="36">
        <v>49</v>
      </c>
      <c r="H33" s="36">
        <v>13</v>
      </c>
      <c r="I33" s="36">
        <v>0</v>
      </c>
      <c r="J33" s="36">
        <v>0</v>
      </c>
      <c r="K33" s="38">
        <f t="shared" si="0"/>
        <v>1710</v>
      </c>
      <c r="L33" s="5">
        <f>K33-'2022'!K33</f>
        <v>5</v>
      </c>
    </row>
    <row r="34" spans="1:12" ht="13" x14ac:dyDescent="0.3">
      <c r="A34" s="5" t="s">
        <v>42</v>
      </c>
      <c r="B34" s="36">
        <v>352</v>
      </c>
      <c r="C34" s="36">
        <v>33</v>
      </c>
      <c r="D34" s="36">
        <v>50</v>
      </c>
      <c r="E34" s="36">
        <v>25</v>
      </c>
      <c r="F34" s="36">
        <v>7</v>
      </c>
      <c r="G34" s="36">
        <v>0</v>
      </c>
      <c r="H34" s="36">
        <v>0</v>
      </c>
      <c r="I34" s="36">
        <v>0</v>
      </c>
      <c r="J34" s="36">
        <v>0</v>
      </c>
      <c r="K34" s="38">
        <f t="shared" si="0"/>
        <v>467</v>
      </c>
      <c r="L34" s="5">
        <f>K34-'2022'!K34</f>
        <v>6</v>
      </c>
    </row>
    <row r="35" spans="1:12" ht="13" x14ac:dyDescent="0.3">
      <c r="A35" s="5" t="s">
        <v>43</v>
      </c>
      <c r="B35" s="36">
        <v>53</v>
      </c>
      <c r="C35" s="36">
        <v>28</v>
      </c>
      <c r="D35" s="36">
        <v>28</v>
      </c>
      <c r="E35" s="36">
        <v>11</v>
      </c>
      <c r="F35" s="36">
        <v>9</v>
      </c>
      <c r="G35" s="36">
        <v>0</v>
      </c>
      <c r="H35" s="36">
        <v>1</v>
      </c>
      <c r="I35" s="36">
        <v>0</v>
      </c>
      <c r="J35" s="36">
        <v>0</v>
      </c>
      <c r="K35" s="38">
        <f t="shared" si="0"/>
        <v>130</v>
      </c>
      <c r="L35" s="5">
        <f>K35-'2022'!K35</f>
        <v>2</v>
      </c>
    </row>
    <row r="36" spans="1:12" ht="13" x14ac:dyDescent="0.3">
      <c r="A36" s="5" t="s">
        <v>44</v>
      </c>
      <c r="B36" s="36">
        <v>59</v>
      </c>
      <c r="C36" s="36">
        <v>21</v>
      </c>
      <c r="D36" s="36">
        <v>9</v>
      </c>
      <c r="E36" s="36">
        <v>20</v>
      </c>
      <c r="F36" s="36">
        <v>18</v>
      </c>
      <c r="G36" s="36">
        <v>25</v>
      </c>
      <c r="H36" s="36">
        <v>25</v>
      </c>
      <c r="I36" s="36">
        <v>0</v>
      </c>
      <c r="J36" s="36">
        <v>0</v>
      </c>
      <c r="K36" s="39">
        <f t="shared" si="0"/>
        <v>177</v>
      </c>
      <c r="L36" s="5">
        <f>K36-'2022'!K36</f>
        <v>0</v>
      </c>
    </row>
    <row r="37" spans="1:12" ht="13" x14ac:dyDescent="0.3">
      <c r="A37" s="5" t="s">
        <v>45</v>
      </c>
      <c r="B37" s="36">
        <v>61</v>
      </c>
      <c r="C37" s="36">
        <v>39</v>
      </c>
      <c r="D37" s="36">
        <v>22</v>
      </c>
      <c r="E37" s="36">
        <v>36</v>
      </c>
      <c r="F37" s="36">
        <v>20</v>
      </c>
      <c r="G37" s="36">
        <v>13</v>
      </c>
      <c r="H37" s="36">
        <v>6</v>
      </c>
      <c r="I37" s="36">
        <v>0</v>
      </c>
      <c r="J37" s="36">
        <v>0</v>
      </c>
      <c r="K37" s="39">
        <f t="shared" si="0"/>
        <v>197</v>
      </c>
      <c r="L37" s="5">
        <f>K37-'2022'!K37</f>
        <v>0</v>
      </c>
    </row>
    <row r="38" spans="1:12" ht="14" customHeight="1" x14ac:dyDescent="0.3">
      <c r="A38" s="5" t="s">
        <v>46</v>
      </c>
      <c r="B38" s="36">
        <v>19</v>
      </c>
      <c r="C38" s="36">
        <v>16</v>
      </c>
      <c r="D38" s="36">
        <v>16</v>
      </c>
      <c r="E38" s="36">
        <v>20</v>
      </c>
      <c r="F38" s="36">
        <v>11</v>
      </c>
      <c r="G38" s="36">
        <v>12</v>
      </c>
      <c r="H38" s="36">
        <v>7</v>
      </c>
      <c r="I38" s="36">
        <v>0</v>
      </c>
      <c r="J38" s="36">
        <v>0</v>
      </c>
      <c r="K38" s="39">
        <f>SUM(B38:J38)</f>
        <v>101</v>
      </c>
      <c r="L38" s="5">
        <f>K38-'2022'!K38</f>
        <v>0</v>
      </c>
    </row>
    <row r="39" spans="1:12" ht="14" customHeight="1" x14ac:dyDescent="0.3">
      <c r="A39" s="5" t="s">
        <v>47</v>
      </c>
      <c r="B39" s="36">
        <v>274</v>
      </c>
      <c r="C39" s="36">
        <v>127</v>
      </c>
      <c r="D39" s="36">
        <v>239</v>
      </c>
      <c r="E39" s="36">
        <v>235</v>
      </c>
      <c r="F39" s="36">
        <v>99</v>
      </c>
      <c r="G39" s="36">
        <v>51</v>
      </c>
      <c r="H39" s="36">
        <v>27</v>
      </c>
      <c r="I39" s="36">
        <v>1</v>
      </c>
      <c r="J39" s="36">
        <v>0</v>
      </c>
      <c r="K39" s="38">
        <f t="shared" si="0"/>
        <v>1053</v>
      </c>
      <c r="L39" s="5">
        <f>K39-'2022'!K39</f>
        <v>4</v>
      </c>
    </row>
    <row r="40" spans="1:12" ht="14" customHeight="1" x14ac:dyDescent="0.3">
      <c r="A40" s="5" t="s">
        <v>48</v>
      </c>
      <c r="B40" s="36">
        <v>171</v>
      </c>
      <c r="C40" s="36">
        <v>54</v>
      </c>
      <c r="D40" s="36">
        <v>41</v>
      </c>
      <c r="E40" s="36">
        <v>25</v>
      </c>
      <c r="F40" s="36">
        <v>25</v>
      </c>
      <c r="G40" s="36">
        <v>8</v>
      </c>
      <c r="H40" s="36">
        <v>3</v>
      </c>
      <c r="I40" s="36">
        <v>1</v>
      </c>
      <c r="J40" s="36">
        <v>0</v>
      </c>
      <c r="K40" s="38">
        <f t="shared" si="0"/>
        <v>328</v>
      </c>
      <c r="L40" s="5">
        <f>K40-'2022'!K40</f>
        <v>0</v>
      </c>
    </row>
    <row r="41" spans="1:12" ht="13" x14ac:dyDescent="0.3">
      <c r="A41" s="5" t="s">
        <v>49</v>
      </c>
      <c r="B41" s="36">
        <v>397</v>
      </c>
      <c r="C41" s="36">
        <v>75</v>
      </c>
      <c r="D41" s="36">
        <v>62</v>
      </c>
      <c r="E41" s="36">
        <v>17</v>
      </c>
      <c r="F41" s="36">
        <v>8</v>
      </c>
      <c r="G41" s="36">
        <v>0</v>
      </c>
      <c r="H41" s="36">
        <v>1</v>
      </c>
      <c r="I41" s="36">
        <v>0</v>
      </c>
      <c r="J41" s="36">
        <v>0</v>
      </c>
      <c r="K41" s="38">
        <f t="shared" si="0"/>
        <v>560</v>
      </c>
      <c r="L41" s="5">
        <f>K41-'2022'!K41</f>
        <v>0</v>
      </c>
    </row>
    <row r="42" spans="1:12" ht="13" x14ac:dyDescent="0.3">
      <c r="A42" s="5" t="s">
        <v>50</v>
      </c>
      <c r="B42" s="36">
        <v>39</v>
      </c>
      <c r="C42" s="36">
        <v>25</v>
      </c>
      <c r="D42" s="36">
        <v>19</v>
      </c>
      <c r="E42" s="36">
        <v>13</v>
      </c>
      <c r="F42" s="36">
        <v>9</v>
      </c>
      <c r="G42" s="36">
        <v>12</v>
      </c>
      <c r="H42" s="36">
        <v>9</v>
      </c>
      <c r="I42" s="36">
        <v>1</v>
      </c>
      <c r="J42" s="36">
        <v>0</v>
      </c>
      <c r="K42" s="38">
        <f t="shared" si="0"/>
        <v>127</v>
      </c>
      <c r="L42" s="5">
        <f>K42-'2022'!K42</f>
        <v>0</v>
      </c>
    </row>
    <row r="43" spans="1:12" ht="13" x14ac:dyDescent="0.3">
      <c r="A43" s="5" t="s">
        <v>51</v>
      </c>
      <c r="B43" s="36">
        <v>256</v>
      </c>
      <c r="C43" s="36">
        <v>189</v>
      </c>
      <c r="D43" s="36">
        <v>117</v>
      </c>
      <c r="E43" s="36">
        <v>127</v>
      </c>
      <c r="F43" s="36">
        <v>60</v>
      </c>
      <c r="G43" s="36">
        <v>55</v>
      </c>
      <c r="H43" s="36">
        <v>8</v>
      </c>
      <c r="I43" s="36">
        <v>0</v>
      </c>
      <c r="J43" s="36">
        <v>0</v>
      </c>
      <c r="K43" s="38">
        <f t="shared" si="0"/>
        <v>812</v>
      </c>
      <c r="L43" s="5">
        <f>K43-'2022'!K43</f>
        <v>17</v>
      </c>
    </row>
    <row r="44" spans="1:12" ht="13" x14ac:dyDescent="0.3">
      <c r="A44" s="5" t="s">
        <v>52</v>
      </c>
      <c r="B44" s="36">
        <v>59</v>
      </c>
      <c r="C44" s="36">
        <v>16</v>
      </c>
      <c r="D44" s="36">
        <v>27</v>
      </c>
      <c r="E44" s="36">
        <v>29</v>
      </c>
      <c r="F44" s="36">
        <v>10</v>
      </c>
      <c r="G44" s="36">
        <v>8</v>
      </c>
      <c r="H44" s="36">
        <v>5</v>
      </c>
      <c r="I44" s="36">
        <v>0</v>
      </c>
      <c r="J44" s="36">
        <v>0</v>
      </c>
      <c r="K44" s="38">
        <f t="shared" si="0"/>
        <v>154</v>
      </c>
      <c r="L44" s="5">
        <f>K44-'2022'!K44</f>
        <v>0</v>
      </c>
    </row>
    <row r="45" spans="1:12" ht="13" x14ac:dyDescent="0.3">
      <c r="A45" s="5" t="s">
        <v>53</v>
      </c>
      <c r="B45" s="36">
        <v>15</v>
      </c>
      <c r="C45" s="36">
        <v>10</v>
      </c>
      <c r="D45" s="36">
        <v>30</v>
      </c>
      <c r="E45" s="36">
        <v>10</v>
      </c>
      <c r="F45" s="36">
        <v>22</v>
      </c>
      <c r="G45" s="36">
        <v>10</v>
      </c>
      <c r="H45" s="36">
        <v>0</v>
      </c>
      <c r="I45" s="36">
        <v>0</v>
      </c>
      <c r="J45" s="36">
        <v>0</v>
      </c>
      <c r="K45" s="38">
        <f t="shared" si="0"/>
        <v>97</v>
      </c>
      <c r="L45" s="5">
        <f>K45-'2022'!K45</f>
        <v>0</v>
      </c>
    </row>
    <row r="46" spans="1:12" ht="13" x14ac:dyDescent="0.3">
      <c r="A46" s="5" t="s">
        <v>54</v>
      </c>
      <c r="B46" s="36">
        <v>154</v>
      </c>
      <c r="C46" s="36">
        <v>58</v>
      </c>
      <c r="D46" s="36">
        <v>81</v>
      </c>
      <c r="E46" s="36">
        <v>93</v>
      </c>
      <c r="F46" s="36">
        <v>46</v>
      </c>
      <c r="G46" s="36">
        <v>14</v>
      </c>
      <c r="H46" s="36">
        <v>7</v>
      </c>
      <c r="I46" s="36">
        <v>0</v>
      </c>
      <c r="J46" s="36">
        <v>0</v>
      </c>
      <c r="K46" s="39">
        <f>SUM(B46:J46)</f>
        <v>453</v>
      </c>
      <c r="L46" s="5">
        <f>K46-'2022'!K46</f>
        <v>2</v>
      </c>
    </row>
    <row r="47" spans="1:12" ht="13" x14ac:dyDescent="0.3">
      <c r="A47" s="5" t="s">
        <v>55</v>
      </c>
      <c r="B47" s="36">
        <v>973</v>
      </c>
      <c r="C47" s="36">
        <v>539</v>
      </c>
      <c r="D47" s="36">
        <v>457</v>
      </c>
      <c r="E47" s="36">
        <v>164</v>
      </c>
      <c r="F47" s="36">
        <v>95</v>
      </c>
      <c r="G47" s="36">
        <v>21</v>
      </c>
      <c r="H47" s="36">
        <v>6</v>
      </c>
      <c r="I47" s="36">
        <v>0</v>
      </c>
      <c r="J47" s="36">
        <v>0</v>
      </c>
      <c r="K47" s="39">
        <f t="shared" si="0"/>
        <v>2255</v>
      </c>
      <c r="L47" s="5">
        <f>K47-'2022'!K47</f>
        <v>78</v>
      </c>
    </row>
    <row r="48" spans="1:12" ht="13" x14ac:dyDescent="0.3">
      <c r="A48" s="5" t="s">
        <v>56</v>
      </c>
      <c r="B48" s="36">
        <v>85</v>
      </c>
      <c r="C48" s="36">
        <v>39</v>
      </c>
      <c r="D48" s="36">
        <v>39</v>
      </c>
      <c r="E48" s="36">
        <v>30</v>
      </c>
      <c r="F48" s="36">
        <v>32</v>
      </c>
      <c r="G48" s="36">
        <v>16</v>
      </c>
      <c r="H48" s="36">
        <v>6</v>
      </c>
      <c r="I48" s="36">
        <v>0</v>
      </c>
      <c r="J48" s="36">
        <v>0</v>
      </c>
      <c r="K48" s="39">
        <f t="shared" si="0"/>
        <v>247</v>
      </c>
      <c r="L48" s="5">
        <f>K48-'2022'!K48</f>
        <v>1</v>
      </c>
    </row>
    <row r="49" spans="1:12" ht="13" x14ac:dyDescent="0.3">
      <c r="A49" s="5" t="s">
        <v>57</v>
      </c>
      <c r="B49" s="36">
        <v>50</v>
      </c>
      <c r="C49" s="36">
        <v>36</v>
      </c>
      <c r="D49" s="36">
        <v>42</v>
      </c>
      <c r="E49" s="36">
        <v>38</v>
      </c>
      <c r="F49" s="36">
        <v>34</v>
      </c>
      <c r="G49" s="36">
        <v>30</v>
      </c>
      <c r="H49" s="36">
        <v>4</v>
      </c>
      <c r="I49" s="36">
        <v>1</v>
      </c>
      <c r="J49" s="36">
        <v>0</v>
      </c>
      <c r="K49" s="38">
        <f t="shared" si="0"/>
        <v>235</v>
      </c>
      <c r="L49" s="5">
        <f>K49-'2022'!K49</f>
        <v>1</v>
      </c>
    </row>
    <row r="50" spans="1:12" ht="13" x14ac:dyDescent="0.3">
      <c r="A50" s="5" t="s">
        <v>58</v>
      </c>
      <c r="B50" s="36">
        <v>161</v>
      </c>
      <c r="C50" s="36">
        <v>69</v>
      </c>
      <c r="D50" s="36">
        <v>103</v>
      </c>
      <c r="E50" s="36">
        <v>145</v>
      </c>
      <c r="F50" s="36">
        <v>115</v>
      </c>
      <c r="G50" s="36">
        <v>31</v>
      </c>
      <c r="H50" s="36">
        <v>10</v>
      </c>
      <c r="I50" s="36">
        <v>1</v>
      </c>
      <c r="J50" s="36">
        <v>0</v>
      </c>
      <c r="K50" s="38">
        <f t="shared" si="0"/>
        <v>635</v>
      </c>
      <c r="L50" s="5">
        <f>K50-'2022'!K50</f>
        <v>0</v>
      </c>
    </row>
    <row r="51" spans="1:12" ht="13" x14ac:dyDescent="0.3">
      <c r="A51" s="5" t="s">
        <v>59</v>
      </c>
      <c r="B51" s="36">
        <v>394</v>
      </c>
      <c r="C51" s="36">
        <v>37</v>
      </c>
      <c r="D51" s="36">
        <v>14</v>
      </c>
      <c r="E51" s="36">
        <v>28</v>
      </c>
      <c r="F51" s="36">
        <v>2</v>
      </c>
      <c r="G51" s="36">
        <v>0</v>
      </c>
      <c r="H51" s="36">
        <v>1</v>
      </c>
      <c r="I51" s="36">
        <v>0</v>
      </c>
      <c r="J51" s="36">
        <v>0</v>
      </c>
      <c r="K51" s="38">
        <f t="shared" si="0"/>
        <v>476</v>
      </c>
      <c r="L51" s="5">
        <f>K51-'2022'!K51</f>
        <v>0</v>
      </c>
    </row>
    <row r="52" spans="1:12" ht="13" x14ac:dyDescent="0.3">
      <c r="A52" s="5" t="s">
        <v>60</v>
      </c>
      <c r="B52" s="36">
        <v>32</v>
      </c>
      <c r="C52" s="36">
        <v>9</v>
      </c>
      <c r="D52" s="36">
        <v>32</v>
      </c>
      <c r="E52" s="36">
        <v>19</v>
      </c>
      <c r="F52" s="36">
        <v>9</v>
      </c>
      <c r="G52" s="36">
        <v>2</v>
      </c>
      <c r="H52" s="36">
        <v>3</v>
      </c>
      <c r="I52" s="36">
        <v>0</v>
      </c>
      <c r="J52" s="36">
        <v>0</v>
      </c>
      <c r="K52" s="38">
        <f>SUM(B52:J52)</f>
        <v>106</v>
      </c>
      <c r="L52" s="5">
        <f>K52-'2022'!K52</f>
        <v>1</v>
      </c>
    </row>
    <row r="53" spans="1:12" ht="13" x14ac:dyDescent="0.3">
      <c r="A53" s="5" t="s">
        <v>61</v>
      </c>
      <c r="B53" s="36">
        <v>310</v>
      </c>
      <c r="C53" s="36">
        <v>180</v>
      </c>
      <c r="D53" s="36">
        <v>239</v>
      </c>
      <c r="E53" s="36">
        <v>271</v>
      </c>
      <c r="F53" s="36">
        <v>224</v>
      </c>
      <c r="G53" s="36">
        <v>143</v>
      </c>
      <c r="H53" s="36">
        <v>37</v>
      </c>
      <c r="I53" s="36">
        <v>0</v>
      </c>
      <c r="J53" s="36">
        <v>0</v>
      </c>
      <c r="K53" s="38">
        <f t="shared" si="0"/>
        <v>1404</v>
      </c>
      <c r="L53" s="5">
        <f>K53-'2022'!K53</f>
        <v>27</v>
      </c>
    </row>
    <row r="54" spans="1:12" ht="13" x14ac:dyDescent="0.3">
      <c r="A54" s="5" t="s">
        <v>62</v>
      </c>
      <c r="B54" s="36">
        <v>752</v>
      </c>
      <c r="C54" s="36">
        <v>381</v>
      </c>
      <c r="D54" s="36">
        <v>513</v>
      </c>
      <c r="E54" s="36">
        <v>312</v>
      </c>
      <c r="F54" s="36">
        <v>225</v>
      </c>
      <c r="G54" s="36">
        <v>68</v>
      </c>
      <c r="H54" s="36">
        <v>6</v>
      </c>
      <c r="I54" s="36">
        <v>1</v>
      </c>
      <c r="J54" s="36">
        <v>0</v>
      </c>
      <c r="K54" s="38">
        <f t="shared" si="0"/>
        <v>2258</v>
      </c>
      <c r="L54" s="5">
        <f>K54-'2022'!K54</f>
        <v>18</v>
      </c>
    </row>
    <row r="55" spans="1:12" ht="13" x14ac:dyDescent="0.3">
      <c r="A55" s="5" t="s">
        <v>63</v>
      </c>
      <c r="B55" s="36">
        <v>75</v>
      </c>
      <c r="C55" s="36">
        <v>13</v>
      </c>
      <c r="D55" s="36">
        <v>33</v>
      </c>
      <c r="E55" s="36">
        <v>38</v>
      </c>
      <c r="F55" s="36">
        <v>23</v>
      </c>
      <c r="G55" s="36">
        <v>8</v>
      </c>
      <c r="H55" s="36">
        <v>3</v>
      </c>
      <c r="I55" s="36">
        <v>0</v>
      </c>
      <c r="J55" s="36">
        <v>0</v>
      </c>
      <c r="K55" s="38">
        <f t="shared" si="0"/>
        <v>193</v>
      </c>
      <c r="L55" s="5">
        <f>K55-'2022'!K55</f>
        <v>0</v>
      </c>
    </row>
    <row r="56" spans="1:12" ht="13" x14ac:dyDescent="0.3">
      <c r="A56" s="5" t="s">
        <v>64</v>
      </c>
      <c r="B56" s="36">
        <v>479</v>
      </c>
      <c r="C56" s="36">
        <v>365</v>
      </c>
      <c r="D56" s="36">
        <v>408</v>
      </c>
      <c r="E56" s="36">
        <v>440</v>
      </c>
      <c r="F56" s="36">
        <v>234</v>
      </c>
      <c r="G56" s="36">
        <v>110</v>
      </c>
      <c r="H56" s="36">
        <v>23</v>
      </c>
      <c r="I56" s="36">
        <v>1</v>
      </c>
      <c r="J56" s="36">
        <v>0</v>
      </c>
      <c r="K56" s="39">
        <f t="shared" si="0"/>
        <v>2060</v>
      </c>
      <c r="L56" s="5">
        <f>K56-'2022'!K56</f>
        <v>3</v>
      </c>
    </row>
    <row r="57" spans="1:12" ht="13" x14ac:dyDescent="0.3">
      <c r="A57" s="5" t="s">
        <v>65</v>
      </c>
      <c r="B57" s="36">
        <v>68</v>
      </c>
      <c r="C57" s="36">
        <v>18</v>
      </c>
      <c r="D57" s="36">
        <v>44</v>
      </c>
      <c r="E57" s="36">
        <v>39</v>
      </c>
      <c r="F57" s="36">
        <v>15</v>
      </c>
      <c r="G57" s="36">
        <v>7</v>
      </c>
      <c r="H57" s="36">
        <v>1</v>
      </c>
      <c r="I57" s="36">
        <v>0</v>
      </c>
      <c r="J57" s="36">
        <v>0</v>
      </c>
      <c r="K57" s="39">
        <f>SUM(B57:J57)</f>
        <v>192</v>
      </c>
      <c r="L57" s="5">
        <f>K57-'2022'!K57</f>
        <v>0</v>
      </c>
    </row>
    <row r="58" spans="1:12" ht="13" x14ac:dyDescent="0.3">
      <c r="A58" s="5" t="s">
        <v>66</v>
      </c>
      <c r="B58" s="36">
        <v>266</v>
      </c>
      <c r="C58" s="36">
        <v>258</v>
      </c>
      <c r="D58" s="36">
        <v>448</v>
      </c>
      <c r="E58" s="36">
        <v>532</v>
      </c>
      <c r="F58" s="36">
        <v>320</v>
      </c>
      <c r="G58" s="36">
        <v>145</v>
      </c>
      <c r="H58" s="36">
        <v>43</v>
      </c>
      <c r="I58" s="36">
        <v>1</v>
      </c>
      <c r="J58" s="36">
        <v>0</v>
      </c>
      <c r="K58" s="39">
        <f t="shared" si="0"/>
        <v>2013</v>
      </c>
      <c r="L58" s="5">
        <f>K58-'2022'!K58</f>
        <v>11</v>
      </c>
    </row>
    <row r="59" spans="1:12" ht="13" x14ac:dyDescent="0.3">
      <c r="A59" s="5" t="s">
        <v>67</v>
      </c>
      <c r="B59" s="36">
        <v>567</v>
      </c>
      <c r="C59" s="36">
        <v>57</v>
      </c>
      <c r="D59" s="36">
        <v>95</v>
      </c>
      <c r="E59" s="36">
        <v>74</v>
      </c>
      <c r="F59" s="36">
        <v>34</v>
      </c>
      <c r="G59" s="36">
        <v>4</v>
      </c>
      <c r="H59" s="36">
        <v>3</v>
      </c>
      <c r="I59" s="36">
        <v>0</v>
      </c>
      <c r="J59" s="36">
        <v>0</v>
      </c>
      <c r="K59" s="38">
        <f>SUM(B59:J59)</f>
        <v>834</v>
      </c>
      <c r="L59" s="5">
        <f>K59-'2022'!K59</f>
        <v>5</v>
      </c>
    </row>
    <row r="60" spans="1:12" ht="13" x14ac:dyDescent="0.3">
      <c r="A60" s="5" t="s">
        <v>68</v>
      </c>
      <c r="B60" s="36">
        <v>103</v>
      </c>
      <c r="C60" s="36">
        <v>23</v>
      </c>
      <c r="D60" s="36">
        <v>28</v>
      </c>
      <c r="E60" s="36">
        <v>16</v>
      </c>
      <c r="F60" s="36">
        <v>14</v>
      </c>
      <c r="G60" s="36">
        <v>2</v>
      </c>
      <c r="H60" s="36">
        <v>2</v>
      </c>
      <c r="I60" s="36">
        <v>0</v>
      </c>
      <c r="J60" s="36">
        <v>0</v>
      </c>
      <c r="K60" s="38">
        <f t="shared" si="0"/>
        <v>188</v>
      </c>
      <c r="L60" s="5">
        <f>K60-'2022'!K60</f>
        <v>4</v>
      </c>
    </row>
    <row r="61" spans="1:12" ht="13" x14ac:dyDescent="0.3">
      <c r="A61" s="5" t="s">
        <v>69</v>
      </c>
      <c r="B61" s="36">
        <v>182</v>
      </c>
      <c r="C61" s="36">
        <v>72</v>
      </c>
      <c r="D61" s="36">
        <v>122</v>
      </c>
      <c r="E61" s="36">
        <v>108</v>
      </c>
      <c r="F61" s="36">
        <v>68</v>
      </c>
      <c r="G61" s="36">
        <v>26</v>
      </c>
      <c r="H61" s="36">
        <v>15</v>
      </c>
      <c r="I61" s="36">
        <v>0</v>
      </c>
      <c r="J61" s="36">
        <v>0</v>
      </c>
      <c r="K61" s="38">
        <f>SUM(B61:J61)</f>
        <v>593</v>
      </c>
      <c r="L61" s="5">
        <f>K61-'2022'!K61</f>
        <v>2</v>
      </c>
    </row>
    <row r="62" spans="1:12" ht="13" x14ac:dyDescent="0.3">
      <c r="A62" s="5" t="s">
        <v>70</v>
      </c>
      <c r="B62" s="36">
        <v>131</v>
      </c>
      <c r="C62" s="36">
        <v>28</v>
      </c>
      <c r="D62" s="36">
        <v>109</v>
      </c>
      <c r="E62" s="36">
        <v>64</v>
      </c>
      <c r="F62" s="36">
        <v>26</v>
      </c>
      <c r="G62" s="36">
        <v>16</v>
      </c>
      <c r="H62" s="36">
        <v>10</v>
      </c>
      <c r="I62" s="36">
        <v>0</v>
      </c>
      <c r="J62" s="36">
        <v>0</v>
      </c>
      <c r="K62" s="38">
        <f t="shared" si="0"/>
        <v>384</v>
      </c>
      <c r="L62" s="5">
        <f>K62-'2022'!K62</f>
        <v>5</v>
      </c>
    </row>
    <row r="63" spans="1:12" ht="13" x14ac:dyDescent="0.3">
      <c r="A63" s="5" t="s">
        <v>71</v>
      </c>
      <c r="B63" s="36">
        <v>48</v>
      </c>
      <c r="C63" s="36">
        <v>21</v>
      </c>
      <c r="D63" s="36">
        <v>28</v>
      </c>
      <c r="E63" s="36">
        <v>53</v>
      </c>
      <c r="F63" s="36">
        <v>49</v>
      </c>
      <c r="G63" s="36">
        <v>16</v>
      </c>
      <c r="H63" s="36">
        <v>1</v>
      </c>
      <c r="I63" s="36">
        <v>0</v>
      </c>
      <c r="J63" s="36">
        <v>0</v>
      </c>
      <c r="K63" s="38">
        <f t="shared" si="0"/>
        <v>216</v>
      </c>
      <c r="L63" s="5">
        <f>K63-'2022'!K63</f>
        <v>2</v>
      </c>
    </row>
    <row r="64" spans="1:12" ht="13" x14ac:dyDescent="0.3">
      <c r="A64" s="2" t="s">
        <v>10</v>
      </c>
      <c r="B64" s="18">
        <f>SUM(B8:B63)</f>
        <v>35755</v>
      </c>
      <c r="C64" s="2">
        <f t="shared" ref="B64:L64" si="1">SUM(C8:C63)</f>
        <v>16217</v>
      </c>
      <c r="D64" s="2">
        <f t="shared" si="1"/>
        <v>11494</v>
      </c>
      <c r="E64" s="2">
        <f t="shared" si="1"/>
        <v>7763</v>
      </c>
      <c r="F64" s="2">
        <f t="shared" si="1"/>
        <v>3978</v>
      </c>
      <c r="G64" s="2">
        <f t="shared" si="1"/>
        <v>1677</v>
      </c>
      <c r="H64" s="2">
        <f t="shared" si="1"/>
        <v>541</v>
      </c>
      <c r="I64" s="2">
        <f t="shared" si="1"/>
        <v>32</v>
      </c>
      <c r="J64" s="2">
        <f t="shared" si="1"/>
        <v>0</v>
      </c>
      <c r="K64" s="2">
        <f t="shared" si="1"/>
        <v>77457</v>
      </c>
      <c r="L64" s="2">
        <f t="shared" si="1"/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workbookViewId="0">
      <selection sqref="A1:IV3"/>
    </sheetView>
  </sheetViews>
  <sheetFormatPr defaultRowHeight="12.5" x14ac:dyDescent="0.25"/>
  <cols>
    <col min="1" max="1" width="23.453125" customWidth="1"/>
    <col min="11" max="11" width="13.453125" customWidth="1"/>
  </cols>
  <sheetData>
    <row r="1" spans="1:12" s="22" customFormat="1" ht="30.75" customHeight="1" x14ac:dyDescent="0.25">
      <c r="A1" s="19" t="s">
        <v>74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s="22" customFormat="1" x14ac:dyDescent="0.25"/>
    <row r="3" spans="1:12" s="22" customFormat="1" ht="27" customHeight="1" x14ac:dyDescent="0.25">
      <c r="A3" s="22" t="s">
        <v>0</v>
      </c>
    </row>
    <row r="4" spans="1:12" ht="24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48" customHeight="1" x14ac:dyDescent="0.3">
      <c r="A7" s="2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12" ht="14.25" customHeight="1" x14ac:dyDescent="0.3">
      <c r="A8" s="5" t="s">
        <v>75</v>
      </c>
      <c r="B8" s="12">
        <v>18990</v>
      </c>
      <c r="C8" s="12">
        <v>5672</v>
      </c>
      <c r="D8" s="12">
        <v>1656</v>
      </c>
      <c r="E8" s="12">
        <v>716</v>
      </c>
      <c r="F8" s="12">
        <v>296</v>
      </c>
      <c r="G8" s="12">
        <v>121</v>
      </c>
      <c r="H8" s="12">
        <v>26</v>
      </c>
      <c r="I8" s="12">
        <v>6</v>
      </c>
      <c r="J8" s="12">
        <v>0</v>
      </c>
      <c r="K8" s="12">
        <f>SUM(B8:J8)</f>
        <v>27483</v>
      </c>
      <c r="L8" s="11"/>
    </row>
    <row r="9" spans="1:12" ht="13" x14ac:dyDescent="0.3">
      <c r="A9" s="5" t="s">
        <v>16</v>
      </c>
      <c r="B9" s="8">
        <v>43</v>
      </c>
      <c r="C9" s="8">
        <v>52</v>
      </c>
      <c r="D9" s="8">
        <v>40</v>
      </c>
      <c r="E9" s="8">
        <v>36</v>
      </c>
      <c r="F9" s="8">
        <v>20</v>
      </c>
      <c r="G9" s="8">
        <v>7</v>
      </c>
      <c r="H9" s="8">
        <v>5</v>
      </c>
      <c r="I9" s="8">
        <v>0</v>
      </c>
      <c r="J9" s="8">
        <v>0</v>
      </c>
      <c r="K9" s="8">
        <f>SUM(B9:J9)</f>
        <v>203</v>
      </c>
      <c r="L9" s="5"/>
    </row>
    <row r="10" spans="1:12" ht="13" x14ac:dyDescent="0.3">
      <c r="A10" s="5" t="s">
        <v>17</v>
      </c>
      <c r="B10" s="8">
        <v>64</v>
      </c>
      <c r="C10" s="8">
        <v>55</v>
      </c>
      <c r="D10" s="8">
        <v>19</v>
      </c>
      <c r="E10" s="8">
        <v>21</v>
      </c>
      <c r="F10" s="8">
        <v>23</v>
      </c>
      <c r="G10" s="8">
        <v>42</v>
      </c>
      <c r="H10" s="8">
        <v>27</v>
      </c>
      <c r="I10" s="8">
        <v>0</v>
      </c>
      <c r="J10" s="8">
        <v>0</v>
      </c>
      <c r="K10" s="8">
        <f t="shared" ref="K10:K64" si="0">SUM(B10:J10)</f>
        <v>251</v>
      </c>
      <c r="L10" s="5"/>
    </row>
    <row r="11" spans="1:12" ht="13" x14ac:dyDescent="0.3">
      <c r="A11" s="5" t="s">
        <v>18</v>
      </c>
      <c r="B11" s="8">
        <v>367</v>
      </c>
      <c r="C11" s="8">
        <v>116</v>
      </c>
      <c r="D11" s="8">
        <v>154</v>
      </c>
      <c r="E11" s="8">
        <v>75</v>
      </c>
      <c r="F11" s="8">
        <v>39</v>
      </c>
      <c r="G11" s="8">
        <v>13</v>
      </c>
      <c r="H11" s="8">
        <v>3</v>
      </c>
      <c r="I11" s="8">
        <v>0</v>
      </c>
      <c r="J11" s="8">
        <v>0</v>
      </c>
      <c r="K11" s="8">
        <f t="shared" si="0"/>
        <v>767</v>
      </c>
      <c r="L11" s="5"/>
    </row>
    <row r="12" spans="1:12" ht="13" x14ac:dyDescent="0.3">
      <c r="A12" s="5" t="s">
        <v>19</v>
      </c>
      <c r="B12" s="8">
        <v>352</v>
      </c>
      <c r="C12" s="8">
        <v>214</v>
      </c>
      <c r="D12" s="8">
        <v>337</v>
      </c>
      <c r="E12" s="8">
        <v>240</v>
      </c>
      <c r="F12" s="8">
        <v>116</v>
      </c>
      <c r="G12" s="8">
        <v>33</v>
      </c>
      <c r="H12" s="8">
        <v>11</v>
      </c>
      <c r="I12" s="8">
        <v>1</v>
      </c>
      <c r="J12" s="8">
        <v>0</v>
      </c>
      <c r="K12" s="8">
        <f t="shared" si="0"/>
        <v>1304</v>
      </c>
      <c r="L12" s="5"/>
    </row>
    <row r="13" spans="1:12" ht="13" x14ac:dyDescent="0.3">
      <c r="A13" s="5" t="s">
        <v>20</v>
      </c>
      <c r="B13" s="8">
        <v>2443</v>
      </c>
      <c r="C13" s="8">
        <v>782</v>
      </c>
      <c r="D13" s="8">
        <v>1000</v>
      </c>
      <c r="E13" s="8">
        <v>544</v>
      </c>
      <c r="F13" s="8">
        <v>156</v>
      </c>
      <c r="G13" s="8">
        <v>49</v>
      </c>
      <c r="H13" s="8">
        <v>22</v>
      </c>
      <c r="I13" s="8">
        <v>1</v>
      </c>
      <c r="J13" s="8">
        <v>0</v>
      </c>
      <c r="K13" s="8">
        <f t="shared" si="0"/>
        <v>4997</v>
      </c>
      <c r="L13" s="5"/>
    </row>
    <row r="14" spans="1:12" ht="13" x14ac:dyDescent="0.3">
      <c r="A14" s="5" t="s">
        <v>21</v>
      </c>
      <c r="B14" s="8">
        <v>45</v>
      </c>
      <c r="C14" s="8">
        <v>51</v>
      </c>
      <c r="D14" s="8">
        <v>37</v>
      </c>
      <c r="E14" s="8">
        <v>35</v>
      </c>
      <c r="F14" s="8">
        <v>41</v>
      </c>
      <c r="G14" s="8">
        <v>14</v>
      </c>
      <c r="H14" s="8">
        <v>4</v>
      </c>
      <c r="I14" s="8">
        <v>0</v>
      </c>
      <c r="J14" s="8">
        <v>0</v>
      </c>
      <c r="K14" s="8">
        <f t="shared" si="0"/>
        <v>227</v>
      </c>
      <c r="L14" s="5"/>
    </row>
    <row r="15" spans="1:12" ht="13" x14ac:dyDescent="0.3">
      <c r="A15" s="5" t="s">
        <v>22</v>
      </c>
      <c r="B15" s="8">
        <v>571</v>
      </c>
      <c r="C15" s="8">
        <v>2460</v>
      </c>
      <c r="D15" s="8">
        <v>1113</v>
      </c>
      <c r="E15" s="8">
        <v>584</v>
      </c>
      <c r="F15" s="8">
        <v>179</v>
      </c>
      <c r="G15" s="8">
        <v>58</v>
      </c>
      <c r="H15" s="8">
        <v>13</v>
      </c>
      <c r="I15" s="8">
        <v>0</v>
      </c>
      <c r="J15" s="8">
        <v>0</v>
      </c>
      <c r="K15" s="8">
        <f>SUM(B15:J15)</f>
        <v>4978</v>
      </c>
      <c r="L15" s="5"/>
    </row>
    <row r="16" spans="1:12" ht="13" x14ac:dyDescent="0.3">
      <c r="A16" s="5" t="s">
        <v>23</v>
      </c>
      <c r="B16" s="8">
        <v>1385</v>
      </c>
      <c r="C16" s="6">
        <v>316</v>
      </c>
      <c r="D16" s="6">
        <v>455</v>
      </c>
      <c r="E16" s="6">
        <v>314</v>
      </c>
      <c r="F16" s="6">
        <v>71</v>
      </c>
      <c r="G16" s="6">
        <v>21</v>
      </c>
      <c r="H16" s="6">
        <v>9</v>
      </c>
      <c r="I16" s="6">
        <v>0</v>
      </c>
      <c r="J16" s="6">
        <v>0</v>
      </c>
      <c r="K16" s="8">
        <f>SUM(B16:J16)</f>
        <v>2571</v>
      </c>
      <c r="L16" s="6"/>
    </row>
    <row r="17" spans="1:12" ht="13" x14ac:dyDescent="0.3">
      <c r="A17" s="5" t="s">
        <v>24</v>
      </c>
      <c r="B17" s="8">
        <v>1020</v>
      </c>
      <c r="C17" s="6">
        <v>442</v>
      </c>
      <c r="D17" s="6">
        <v>602</v>
      </c>
      <c r="E17" s="6">
        <v>283</v>
      </c>
      <c r="F17" s="6">
        <v>65</v>
      </c>
      <c r="G17" s="6">
        <v>32</v>
      </c>
      <c r="H17" s="6">
        <v>13</v>
      </c>
      <c r="I17" s="6">
        <v>0</v>
      </c>
      <c r="J17" s="6">
        <v>0</v>
      </c>
      <c r="K17" s="8">
        <f t="shared" si="0"/>
        <v>2457</v>
      </c>
      <c r="L17" s="6"/>
    </row>
    <row r="18" spans="1:12" ht="13" x14ac:dyDescent="0.3">
      <c r="A18" s="5" t="s">
        <v>25</v>
      </c>
      <c r="B18" s="8">
        <v>224</v>
      </c>
      <c r="C18" s="6">
        <v>36</v>
      </c>
      <c r="D18" s="6">
        <v>70</v>
      </c>
      <c r="E18" s="6">
        <v>19</v>
      </c>
      <c r="F18" s="6">
        <v>3</v>
      </c>
      <c r="G18" s="6">
        <v>4</v>
      </c>
      <c r="H18" s="6">
        <v>1</v>
      </c>
      <c r="I18" s="6">
        <v>1</v>
      </c>
      <c r="J18" s="6">
        <v>0</v>
      </c>
      <c r="K18" s="8">
        <f t="shared" si="0"/>
        <v>358</v>
      </c>
      <c r="L18" s="6"/>
    </row>
    <row r="19" spans="1:12" ht="13" x14ac:dyDescent="0.3">
      <c r="A19" s="5" t="s">
        <v>26</v>
      </c>
      <c r="B19" s="8">
        <v>197</v>
      </c>
      <c r="C19" s="6">
        <v>288</v>
      </c>
      <c r="D19" s="6">
        <v>405</v>
      </c>
      <c r="E19" s="6">
        <v>169</v>
      </c>
      <c r="F19" s="6">
        <v>137</v>
      </c>
      <c r="G19" s="6">
        <v>27</v>
      </c>
      <c r="H19" s="6">
        <v>11</v>
      </c>
      <c r="I19" s="6">
        <v>2</v>
      </c>
      <c r="J19" s="6">
        <v>0</v>
      </c>
      <c r="K19" s="8">
        <f t="shared" si="0"/>
        <v>1236</v>
      </c>
      <c r="L19" s="6"/>
    </row>
    <row r="20" spans="1:12" ht="13" x14ac:dyDescent="0.3">
      <c r="A20" s="5" t="s">
        <v>27</v>
      </c>
      <c r="B20" s="8">
        <v>41</v>
      </c>
      <c r="C20" s="6">
        <v>20</v>
      </c>
      <c r="D20" s="6">
        <v>35</v>
      </c>
      <c r="E20" s="6">
        <v>45</v>
      </c>
      <c r="F20" s="6">
        <v>16</v>
      </c>
      <c r="G20" s="6">
        <v>16</v>
      </c>
      <c r="H20" s="6">
        <v>6</v>
      </c>
      <c r="I20" s="6">
        <v>0</v>
      </c>
      <c r="J20" s="6">
        <v>0</v>
      </c>
      <c r="K20" s="8">
        <f t="shared" si="0"/>
        <v>179</v>
      </c>
      <c r="L20" s="6"/>
    </row>
    <row r="21" spans="1:12" ht="13" x14ac:dyDescent="0.3">
      <c r="A21" s="5" t="s">
        <v>28</v>
      </c>
      <c r="B21" s="8">
        <v>35</v>
      </c>
      <c r="C21" s="6">
        <v>6</v>
      </c>
      <c r="D21" s="6">
        <v>12</v>
      </c>
      <c r="E21" s="6">
        <v>9</v>
      </c>
      <c r="F21" s="6">
        <v>4</v>
      </c>
      <c r="G21" s="6">
        <v>2</v>
      </c>
      <c r="H21" s="6">
        <v>0</v>
      </c>
      <c r="I21" s="6">
        <v>0</v>
      </c>
      <c r="J21" s="6">
        <v>0</v>
      </c>
      <c r="K21" s="8">
        <f>SUM(B21:J21)</f>
        <v>68</v>
      </c>
      <c r="L21" s="6"/>
    </row>
    <row r="22" spans="1:12" ht="13" x14ac:dyDescent="0.3">
      <c r="A22" s="5" t="s">
        <v>29</v>
      </c>
      <c r="B22" s="8">
        <v>105</v>
      </c>
      <c r="C22" s="6">
        <v>26</v>
      </c>
      <c r="D22" s="6">
        <v>76</v>
      </c>
      <c r="E22" s="6">
        <v>37</v>
      </c>
      <c r="F22" s="6">
        <v>23</v>
      </c>
      <c r="G22" s="6">
        <v>7</v>
      </c>
      <c r="H22" s="6">
        <v>2</v>
      </c>
      <c r="I22" s="6">
        <v>0</v>
      </c>
      <c r="J22" s="6">
        <v>0</v>
      </c>
      <c r="K22" s="8">
        <f t="shared" si="0"/>
        <v>276</v>
      </c>
      <c r="L22" s="6"/>
    </row>
    <row r="23" spans="1:12" ht="13" x14ac:dyDescent="0.3">
      <c r="A23" s="5" t="s">
        <v>30</v>
      </c>
      <c r="B23" s="8">
        <v>31</v>
      </c>
      <c r="C23" s="6">
        <v>23</v>
      </c>
      <c r="D23" s="6">
        <v>13</v>
      </c>
      <c r="E23" s="6">
        <v>11</v>
      </c>
      <c r="F23" s="6">
        <v>37</v>
      </c>
      <c r="G23" s="6">
        <v>37</v>
      </c>
      <c r="H23" s="6">
        <v>14</v>
      </c>
      <c r="I23" s="6">
        <v>1</v>
      </c>
      <c r="J23" s="6">
        <v>0</v>
      </c>
      <c r="K23" s="8">
        <f t="shared" si="0"/>
        <v>167</v>
      </c>
      <c r="L23" s="6"/>
    </row>
    <row r="24" spans="1:12" ht="13" x14ac:dyDescent="0.3">
      <c r="A24" s="5" t="s">
        <v>31</v>
      </c>
      <c r="B24" s="8">
        <v>186</v>
      </c>
      <c r="C24" s="6">
        <v>223</v>
      </c>
      <c r="D24" s="6">
        <v>150</v>
      </c>
      <c r="E24" s="6">
        <v>121</v>
      </c>
      <c r="F24" s="6">
        <v>42</v>
      </c>
      <c r="G24" s="6">
        <v>4</v>
      </c>
      <c r="H24" s="6">
        <v>2</v>
      </c>
      <c r="I24" s="6">
        <v>0</v>
      </c>
      <c r="J24" s="6">
        <v>0</v>
      </c>
      <c r="K24" s="8">
        <f t="shared" si="0"/>
        <v>728</v>
      </c>
      <c r="L24" s="6"/>
    </row>
    <row r="25" spans="1:12" ht="13" x14ac:dyDescent="0.3">
      <c r="A25" s="5" t="s">
        <v>32</v>
      </c>
      <c r="B25" s="8">
        <v>210</v>
      </c>
      <c r="C25" s="6">
        <v>149</v>
      </c>
      <c r="D25" s="6">
        <v>238</v>
      </c>
      <c r="E25" s="6">
        <v>199</v>
      </c>
      <c r="F25" s="6">
        <v>116</v>
      </c>
      <c r="G25" s="6">
        <v>38</v>
      </c>
      <c r="H25" s="6">
        <v>13</v>
      </c>
      <c r="I25" s="6">
        <v>0</v>
      </c>
      <c r="J25" s="6">
        <v>0</v>
      </c>
      <c r="K25" s="8">
        <f>SUM(B25:J25)</f>
        <v>963</v>
      </c>
      <c r="L25" s="6"/>
    </row>
    <row r="26" spans="1:12" ht="13" x14ac:dyDescent="0.3">
      <c r="A26" s="5" t="s">
        <v>33</v>
      </c>
      <c r="B26" s="8">
        <v>789</v>
      </c>
      <c r="C26" s="6">
        <v>298</v>
      </c>
      <c r="D26" s="6">
        <v>56</v>
      </c>
      <c r="E26" s="6">
        <v>22</v>
      </c>
      <c r="F26" s="6">
        <v>6</v>
      </c>
      <c r="G26" s="6">
        <v>5</v>
      </c>
      <c r="H26" s="6">
        <v>1</v>
      </c>
      <c r="I26" s="6">
        <v>0</v>
      </c>
      <c r="J26" s="6">
        <v>0</v>
      </c>
      <c r="K26" s="8">
        <f t="shared" si="0"/>
        <v>1177</v>
      </c>
      <c r="L26" s="6"/>
    </row>
    <row r="27" spans="1:12" ht="13" x14ac:dyDescent="0.3">
      <c r="A27" s="5" t="s">
        <v>34</v>
      </c>
      <c r="B27" s="8">
        <v>387</v>
      </c>
      <c r="C27" s="6">
        <v>153</v>
      </c>
      <c r="D27" s="6">
        <v>255</v>
      </c>
      <c r="E27" s="6">
        <v>128</v>
      </c>
      <c r="F27" s="6">
        <v>84</v>
      </c>
      <c r="G27" s="6">
        <v>38</v>
      </c>
      <c r="H27" s="6">
        <v>8</v>
      </c>
      <c r="I27" s="6">
        <v>0</v>
      </c>
      <c r="J27" s="6">
        <v>0</v>
      </c>
      <c r="K27" s="8">
        <f t="shared" si="0"/>
        <v>1053</v>
      </c>
      <c r="L27" s="6"/>
    </row>
    <row r="28" spans="1:12" ht="13" x14ac:dyDescent="0.3">
      <c r="A28" s="5" t="s">
        <v>35</v>
      </c>
      <c r="B28" s="8">
        <v>7</v>
      </c>
      <c r="C28" s="6">
        <v>6</v>
      </c>
      <c r="D28" s="6">
        <v>7</v>
      </c>
      <c r="E28" s="6">
        <v>8</v>
      </c>
      <c r="F28" s="6">
        <v>13</v>
      </c>
      <c r="G28" s="6">
        <v>2</v>
      </c>
      <c r="H28" s="6">
        <v>2</v>
      </c>
      <c r="I28" s="6">
        <v>0</v>
      </c>
      <c r="J28" s="6">
        <v>0</v>
      </c>
      <c r="K28" s="8">
        <f t="shared" si="0"/>
        <v>45</v>
      </c>
      <c r="L28" s="6"/>
    </row>
    <row r="29" spans="1:12" ht="13" x14ac:dyDescent="0.3">
      <c r="A29" s="5" t="s">
        <v>36</v>
      </c>
      <c r="B29" s="8">
        <v>13</v>
      </c>
      <c r="C29" s="6">
        <v>12</v>
      </c>
      <c r="D29" s="6">
        <v>9</v>
      </c>
      <c r="E29" s="6">
        <v>8</v>
      </c>
      <c r="F29" s="6">
        <v>8</v>
      </c>
      <c r="G29" s="6">
        <v>5</v>
      </c>
      <c r="H29" s="6">
        <v>5</v>
      </c>
      <c r="I29" s="6">
        <v>0</v>
      </c>
      <c r="J29" s="6">
        <v>0</v>
      </c>
      <c r="K29" s="8">
        <f t="shared" si="0"/>
        <v>60</v>
      </c>
      <c r="L29" s="6"/>
    </row>
    <row r="30" spans="1:12" ht="13" x14ac:dyDescent="0.3">
      <c r="A30" s="5" t="s">
        <v>37</v>
      </c>
      <c r="B30" s="8">
        <v>72</v>
      </c>
      <c r="C30" s="6">
        <v>19</v>
      </c>
      <c r="D30" s="6">
        <v>18</v>
      </c>
      <c r="E30" s="6">
        <v>20</v>
      </c>
      <c r="F30" s="6">
        <v>24</v>
      </c>
      <c r="G30" s="6">
        <v>10</v>
      </c>
      <c r="H30" s="6">
        <v>7</v>
      </c>
      <c r="I30" s="6">
        <v>0</v>
      </c>
      <c r="J30" s="6">
        <v>0</v>
      </c>
      <c r="K30" s="8">
        <f t="shared" si="0"/>
        <v>170</v>
      </c>
      <c r="L30" s="6"/>
    </row>
    <row r="31" spans="1:12" ht="13" x14ac:dyDescent="0.3">
      <c r="A31" s="5" t="s">
        <v>38</v>
      </c>
      <c r="B31" s="8">
        <v>505</v>
      </c>
      <c r="C31" s="6">
        <v>180</v>
      </c>
      <c r="D31" s="6">
        <v>331</v>
      </c>
      <c r="E31" s="6">
        <v>157</v>
      </c>
      <c r="F31" s="6">
        <v>99</v>
      </c>
      <c r="G31" s="6">
        <v>54</v>
      </c>
      <c r="H31" s="6">
        <v>19</v>
      </c>
      <c r="I31" s="6">
        <v>4</v>
      </c>
      <c r="J31" s="6">
        <v>0</v>
      </c>
      <c r="K31" s="8">
        <f t="shared" si="0"/>
        <v>1349</v>
      </c>
      <c r="L31" s="6"/>
    </row>
    <row r="32" spans="1:12" ht="13" x14ac:dyDescent="0.3">
      <c r="A32" s="5" t="s">
        <v>39</v>
      </c>
      <c r="B32" s="8">
        <v>17</v>
      </c>
      <c r="C32" s="6">
        <v>7</v>
      </c>
      <c r="D32" s="6">
        <v>1</v>
      </c>
      <c r="E32" s="6">
        <v>9</v>
      </c>
      <c r="F32" s="6">
        <v>5</v>
      </c>
      <c r="G32" s="6">
        <v>5</v>
      </c>
      <c r="H32" s="6">
        <v>4</v>
      </c>
      <c r="I32" s="6">
        <v>0</v>
      </c>
      <c r="J32" s="6">
        <v>0</v>
      </c>
      <c r="K32" s="8">
        <f t="shared" si="0"/>
        <v>48</v>
      </c>
      <c r="L32" s="6"/>
    </row>
    <row r="33" spans="1:12" ht="13" x14ac:dyDescent="0.3">
      <c r="A33" s="5" t="s">
        <v>40</v>
      </c>
      <c r="B33" s="8">
        <v>39</v>
      </c>
      <c r="C33" s="6">
        <v>21</v>
      </c>
      <c r="D33" s="6">
        <v>8</v>
      </c>
      <c r="E33" s="6">
        <v>2</v>
      </c>
      <c r="F33" s="6">
        <v>4</v>
      </c>
      <c r="G33" s="6">
        <v>7</v>
      </c>
      <c r="H33" s="6">
        <v>8</v>
      </c>
      <c r="I33" s="6">
        <v>0</v>
      </c>
      <c r="J33" s="6">
        <v>0</v>
      </c>
      <c r="K33" s="8">
        <f>SUM(B33:J33)</f>
        <v>89</v>
      </c>
      <c r="L33" s="6"/>
    </row>
    <row r="34" spans="1:12" ht="13" x14ac:dyDescent="0.3">
      <c r="A34" s="5" t="s">
        <v>41</v>
      </c>
      <c r="B34" s="8">
        <v>296</v>
      </c>
      <c r="C34" s="6">
        <v>352</v>
      </c>
      <c r="D34" s="6">
        <v>376</v>
      </c>
      <c r="E34" s="6">
        <v>426</v>
      </c>
      <c r="F34" s="6">
        <v>149</v>
      </c>
      <c r="G34" s="6">
        <v>36</v>
      </c>
      <c r="H34" s="6">
        <v>11</v>
      </c>
      <c r="I34" s="6">
        <v>0</v>
      </c>
      <c r="J34" s="6">
        <v>0</v>
      </c>
      <c r="K34" s="8">
        <f t="shared" si="0"/>
        <v>1646</v>
      </c>
      <c r="L34" s="6"/>
    </row>
    <row r="35" spans="1:12" ht="13" x14ac:dyDescent="0.3">
      <c r="A35" s="5" t="s">
        <v>42</v>
      </c>
      <c r="B35" s="8">
        <v>350</v>
      </c>
      <c r="C35" s="6">
        <v>27</v>
      </c>
      <c r="D35" s="6">
        <v>45</v>
      </c>
      <c r="E35" s="6">
        <v>22</v>
      </c>
      <c r="F35" s="6">
        <v>7</v>
      </c>
      <c r="G35" s="6">
        <v>0</v>
      </c>
      <c r="H35" s="6">
        <v>0</v>
      </c>
      <c r="I35" s="6">
        <v>0</v>
      </c>
      <c r="J35" s="6">
        <v>0</v>
      </c>
      <c r="K35" s="8">
        <f>SUM(B35:J35)</f>
        <v>451</v>
      </c>
      <c r="L35" s="6"/>
    </row>
    <row r="36" spans="1:12" ht="13" x14ac:dyDescent="0.3">
      <c r="A36" s="5" t="s">
        <v>43</v>
      </c>
      <c r="B36" s="8">
        <v>54</v>
      </c>
      <c r="C36" s="6">
        <v>20</v>
      </c>
      <c r="D36" s="6">
        <v>29</v>
      </c>
      <c r="E36" s="6">
        <v>10</v>
      </c>
      <c r="F36" s="6">
        <v>9</v>
      </c>
      <c r="G36" s="6">
        <v>0</v>
      </c>
      <c r="H36" s="6">
        <v>1</v>
      </c>
      <c r="I36" s="6">
        <v>0</v>
      </c>
      <c r="J36" s="6">
        <v>0</v>
      </c>
      <c r="K36" s="8">
        <f t="shared" si="0"/>
        <v>123</v>
      </c>
      <c r="L36" s="6"/>
    </row>
    <row r="37" spans="1:12" ht="13" x14ac:dyDescent="0.3">
      <c r="A37" s="5" t="s">
        <v>44</v>
      </c>
      <c r="B37" s="8">
        <v>58</v>
      </c>
      <c r="C37" s="6">
        <v>21</v>
      </c>
      <c r="D37" s="6">
        <v>8</v>
      </c>
      <c r="E37" s="6">
        <v>17</v>
      </c>
      <c r="F37" s="6">
        <v>16</v>
      </c>
      <c r="G37" s="6">
        <v>26</v>
      </c>
      <c r="H37" s="6">
        <v>23</v>
      </c>
      <c r="I37" s="6">
        <v>0</v>
      </c>
      <c r="J37" s="6">
        <v>0</v>
      </c>
      <c r="K37" s="6">
        <f t="shared" si="0"/>
        <v>169</v>
      </c>
      <c r="L37" s="6"/>
    </row>
    <row r="38" spans="1:12" ht="13" x14ac:dyDescent="0.3">
      <c r="A38" s="5" t="s">
        <v>45</v>
      </c>
      <c r="B38" s="8">
        <v>64</v>
      </c>
      <c r="C38" s="6">
        <v>40</v>
      </c>
      <c r="D38" s="6">
        <v>26</v>
      </c>
      <c r="E38" s="6">
        <v>33</v>
      </c>
      <c r="F38" s="6">
        <v>18</v>
      </c>
      <c r="G38" s="6">
        <v>10</v>
      </c>
      <c r="H38" s="6">
        <v>6</v>
      </c>
      <c r="I38" s="6">
        <v>0</v>
      </c>
      <c r="J38" s="6">
        <v>0</v>
      </c>
      <c r="K38" s="6">
        <f t="shared" si="0"/>
        <v>197</v>
      </c>
      <c r="L38" s="6"/>
    </row>
    <row r="39" spans="1:12" ht="13" x14ac:dyDescent="0.3">
      <c r="A39" s="5" t="s">
        <v>46</v>
      </c>
      <c r="B39" s="8">
        <v>20</v>
      </c>
      <c r="C39" s="6">
        <v>23</v>
      </c>
      <c r="D39" s="6">
        <v>12</v>
      </c>
      <c r="E39" s="6">
        <v>16</v>
      </c>
      <c r="F39" s="6">
        <v>12</v>
      </c>
      <c r="G39" s="6">
        <v>12</v>
      </c>
      <c r="H39" s="6">
        <v>7</v>
      </c>
      <c r="I39" s="6">
        <v>0</v>
      </c>
      <c r="J39" s="6">
        <v>0</v>
      </c>
      <c r="K39" s="6">
        <f t="shared" si="0"/>
        <v>102</v>
      </c>
      <c r="L39" s="6"/>
    </row>
    <row r="40" spans="1:12" ht="13" x14ac:dyDescent="0.3">
      <c r="A40" s="5" t="s">
        <v>47</v>
      </c>
      <c r="B40" s="8">
        <v>266</v>
      </c>
      <c r="C40" s="6">
        <v>125</v>
      </c>
      <c r="D40" s="6">
        <v>230</v>
      </c>
      <c r="E40" s="6">
        <v>241</v>
      </c>
      <c r="F40" s="6">
        <v>89</v>
      </c>
      <c r="G40" s="6">
        <v>38</v>
      </c>
      <c r="H40" s="6">
        <v>27</v>
      </c>
      <c r="I40" s="6">
        <v>1</v>
      </c>
      <c r="J40" s="6">
        <v>0</v>
      </c>
      <c r="K40" s="8">
        <f t="shared" si="0"/>
        <v>1017</v>
      </c>
      <c r="L40" s="6"/>
    </row>
    <row r="41" spans="1:12" ht="13" x14ac:dyDescent="0.3">
      <c r="A41" s="5" t="s">
        <v>48</v>
      </c>
      <c r="B41" s="8">
        <v>175</v>
      </c>
      <c r="C41" s="6">
        <v>51</v>
      </c>
      <c r="D41" s="6">
        <v>38</v>
      </c>
      <c r="E41" s="6">
        <v>22</v>
      </c>
      <c r="F41" s="6">
        <v>21</v>
      </c>
      <c r="G41" s="6">
        <v>5</v>
      </c>
      <c r="H41" s="6">
        <v>3</v>
      </c>
      <c r="I41" s="6">
        <v>1</v>
      </c>
      <c r="J41" s="6">
        <v>0</v>
      </c>
      <c r="K41" s="8">
        <f t="shared" si="0"/>
        <v>316</v>
      </c>
      <c r="L41" s="6"/>
    </row>
    <row r="42" spans="1:12" ht="13" x14ac:dyDescent="0.3">
      <c r="A42" s="5" t="s">
        <v>49</v>
      </c>
      <c r="B42" s="8">
        <v>371</v>
      </c>
      <c r="C42" s="6">
        <v>56</v>
      </c>
      <c r="D42" s="6">
        <v>59</v>
      </c>
      <c r="E42" s="6">
        <v>16</v>
      </c>
      <c r="F42" s="6">
        <v>8</v>
      </c>
      <c r="G42" s="6">
        <v>0</v>
      </c>
      <c r="H42" s="6">
        <v>1</v>
      </c>
      <c r="I42" s="6">
        <v>0</v>
      </c>
      <c r="J42" s="6">
        <v>0</v>
      </c>
      <c r="K42" s="8">
        <f t="shared" si="0"/>
        <v>511</v>
      </c>
      <c r="L42" s="6"/>
    </row>
    <row r="43" spans="1:12" ht="13" x14ac:dyDescent="0.3">
      <c r="A43" s="5" t="s">
        <v>50</v>
      </c>
      <c r="B43" s="8">
        <v>37</v>
      </c>
      <c r="C43" s="6">
        <v>22</v>
      </c>
      <c r="D43" s="6">
        <v>20</v>
      </c>
      <c r="E43" s="6">
        <v>13</v>
      </c>
      <c r="F43" s="6">
        <v>8</v>
      </c>
      <c r="G43" s="6">
        <v>12</v>
      </c>
      <c r="H43" s="6">
        <v>8</v>
      </c>
      <c r="I43" s="6">
        <v>1</v>
      </c>
      <c r="J43" s="6">
        <v>0</v>
      </c>
      <c r="K43" s="8">
        <f t="shared" si="0"/>
        <v>121</v>
      </c>
      <c r="L43" s="6"/>
    </row>
    <row r="44" spans="1:12" ht="13" x14ac:dyDescent="0.3">
      <c r="A44" s="5" t="s">
        <v>51</v>
      </c>
      <c r="B44" s="8">
        <v>276</v>
      </c>
      <c r="C44" s="6">
        <v>181</v>
      </c>
      <c r="D44" s="6">
        <v>117</v>
      </c>
      <c r="E44" s="6">
        <v>106</v>
      </c>
      <c r="F44" s="6">
        <v>46</v>
      </c>
      <c r="G44" s="6">
        <v>24</v>
      </c>
      <c r="H44" s="6">
        <v>6</v>
      </c>
      <c r="I44" s="6">
        <v>0</v>
      </c>
      <c r="J44" s="6">
        <v>0</v>
      </c>
      <c r="K44" s="8">
        <f t="shared" si="0"/>
        <v>756</v>
      </c>
      <c r="L44" s="6"/>
    </row>
    <row r="45" spans="1:12" ht="13" x14ac:dyDescent="0.3">
      <c r="A45" s="5" t="s">
        <v>52</v>
      </c>
      <c r="B45" s="8">
        <v>56</v>
      </c>
      <c r="C45" s="6">
        <v>16</v>
      </c>
      <c r="D45" s="6">
        <v>26</v>
      </c>
      <c r="E45" s="6">
        <v>29</v>
      </c>
      <c r="F45" s="6">
        <v>10</v>
      </c>
      <c r="G45" s="6">
        <v>7</v>
      </c>
      <c r="H45" s="6">
        <v>6</v>
      </c>
      <c r="I45" s="6">
        <v>0</v>
      </c>
      <c r="J45" s="6">
        <v>0</v>
      </c>
      <c r="K45" s="8">
        <f t="shared" si="0"/>
        <v>150</v>
      </c>
      <c r="L45" s="6"/>
    </row>
    <row r="46" spans="1:12" ht="13" x14ac:dyDescent="0.3">
      <c r="A46" s="5" t="s">
        <v>53</v>
      </c>
      <c r="B46" s="8">
        <v>15</v>
      </c>
      <c r="C46" s="6">
        <v>11</v>
      </c>
      <c r="D46" s="6">
        <v>31</v>
      </c>
      <c r="E46" s="6">
        <v>8</v>
      </c>
      <c r="F46" s="6">
        <v>20</v>
      </c>
      <c r="G46" s="6">
        <v>11</v>
      </c>
      <c r="H46" s="6">
        <v>0</v>
      </c>
      <c r="I46" s="6">
        <v>0</v>
      </c>
      <c r="J46" s="6">
        <v>0</v>
      </c>
      <c r="K46" s="8">
        <f>SUM(B46:J46)</f>
        <v>96</v>
      </c>
      <c r="L46" s="6"/>
    </row>
    <row r="47" spans="1:12" ht="13" x14ac:dyDescent="0.3">
      <c r="A47" s="5" t="s">
        <v>54</v>
      </c>
      <c r="B47" s="8">
        <v>151</v>
      </c>
      <c r="C47" s="6">
        <v>57</v>
      </c>
      <c r="D47" s="6">
        <v>79</v>
      </c>
      <c r="E47" s="6">
        <v>93</v>
      </c>
      <c r="F47" s="6">
        <v>37</v>
      </c>
      <c r="G47" s="6">
        <v>13</v>
      </c>
      <c r="H47" s="6">
        <v>7</v>
      </c>
      <c r="I47" s="6">
        <v>0</v>
      </c>
      <c r="J47" s="6">
        <v>0</v>
      </c>
      <c r="K47" s="6">
        <f>SUM(B47:J47)</f>
        <v>437</v>
      </c>
      <c r="L47" s="6"/>
    </row>
    <row r="48" spans="1:12" ht="13" x14ac:dyDescent="0.3">
      <c r="A48" s="5" t="s">
        <v>55</v>
      </c>
      <c r="B48" s="8">
        <v>973</v>
      </c>
      <c r="C48" s="6">
        <v>441</v>
      </c>
      <c r="D48" s="6">
        <v>426</v>
      </c>
      <c r="E48" s="6">
        <v>149</v>
      </c>
      <c r="F48" s="6">
        <v>88</v>
      </c>
      <c r="G48" s="6">
        <v>16</v>
      </c>
      <c r="H48" s="6">
        <v>6</v>
      </c>
      <c r="I48" s="6">
        <v>0</v>
      </c>
      <c r="J48" s="6">
        <v>0</v>
      </c>
      <c r="K48" s="6">
        <f t="shared" si="0"/>
        <v>2099</v>
      </c>
      <c r="L48" s="6"/>
    </row>
    <row r="49" spans="1:12" ht="13" x14ac:dyDescent="0.3">
      <c r="A49" s="5" t="s">
        <v>56</v>
      </c>
      <c r="B49" s="8">
        <v>89</v>
      </c>
      <c r="C49" s="6">
        <v>34</v>
      </c>
      <c r="D49" s="6">
        <v>43</v>
      </c>
      <c r="E49" s="6">
        <v>28</v>
      </c>
      <c r="F49" s="6">
        <v>24</v>
      </c>
      <c r="G49" s="6">
        <v>8</v>
      </c>
      <c r="H49" s="6">
        <v>6</v>
      </c>
      <c r="I49" s="6">
        <v>0</v>
      </c>
      <c r="J49" s="6">
        <v>0</v>
      </c>
      <c r="K49" s="6">
        <f t="shared" si="0"/>
        <v>232</v>
      </c>
      <c r="L49" s="6"/>
    </row>
    <row r="50" spans="1:12" ht="13" x14ac:dyDescent="0.3">
      <c r="A50" s="5" t="s">
        <v>57</v>
      </c>
      <c r="B50" s="8">
        <v>53</v>
      </c>
      <c r="C50" s="6">
        <v>34</v>
      </c>
      <c r="D50" s="6">
        <v>42</v>
      </c>
      <c r="E50" s="6">
        <v>35</v>
      </c>
      <c r="F50" s="6">
        <v>32</v>
      </c>
      <c r="G50" s="6">
        <v>29</v>
      </c>
      <c r="H50" s="6">
        <v>4</v>
      </c>
      <c r="I50" s="6">
        <v>1</v>
      </c>
      <c r="J50" s="6">
        <v>0</v>
      </c>
      <c r="K50" s="8">
        <f t="shared" si="0"/>
        <v>230</v>
      </c>
      <c r="L50" s="6"/>
    </row>
    <row r="51" spans="1:12" ht="13" x14ac:dyDescent="0.3">
      <c r="A51" s="5" t="s">
        <v>58</v>
      </c>
      <c r="B51" s="8">
        <v>192</v>
      </c>
      <c r="C51" s="6">
        <v>54</v>
      </c>
      <c r="D51" s="6">
        <v>100</v>
      </c>
      <c r="E51" s="6">
        <v>137</v>
      </c>
      <c r="F51" s="6">
        <v>108</v>
      </c>
      <c r="G51" s="6">
        <v>25</v>
      </c>
      <c r="H51" s="6">
        <v>6</v>
      </c>
      <c r="I51" s="6">
        <v>1</v>
      </c>
      <c r="J51" s="6">
        <v>0</v>
      </c>
      <c r="K51" s="8">
        <f t="shared" si="0"/>
        <v>623</v>
      </c>
      <c r="L51" s="6"/>
    </row>
    <row r="52" spans="1:12" ht="13" x14ac:dyDescent="0.3">
      <c r="A52" s="5" t="s">
        <v>59</v>
      </c>
      <c r="B52" s="8">
        <v>391</v>
      </c>
      <c r="C52" s="6">
        <v>2</v>
      </c>
      <c r="D52" s="6">
        <v>4</v>
      </c>
      <c r="E52" s="6">
        <v>4</v>
      </c>
      <c r="F52" s="6">
        <v>3</v>
      </c>
      <c r="G52" s="6">
        <v>0</v>
      </c>
      <c r="H52" s="6">
        <v>1</v>
      </c>
      <c r="I52" s="6">
        <v>0</v>
      </c>
      <c r="J52" s="6">
        <v>0</v>
      </c>
      <c r="K52" s="8">
        <f t="shared" si="0"/>
        <v>405</v>
      </c>
      <c r="L52" s="6"/>
    </row>
    <row r="53" spans="1:12" ht="13" x14ac:dyDescent="0.3">
      <c r="A53" s="5" t="s">
        <v>60</v>
      </c>
      <c r="B53" s="6">
        <v>33</v>
      </c>
      <c r="C53" s="6">
        <v>7</v>
      </c>
      <c r="D53" s="6">
        <v>30</v>
      </c>
      <c r="E53" s="6">
        <v>20</v>
      </c>
      <c r="F53" s="6">
        <v>7</v>
      </c>
      <c r="G53" s="6">
        <v>1</v>
      </c>
      <c r="H53" s="6">
        <v>3</v>
      </c>
      <c r="I53" s="10">
        <v>0</v>
      </c>
      <c r="J53" s="6">
        <v>0</v>
      </c>
      <c r="K53" s="6">
        <f t="shared" si="0"/>
        <v>101</v>
      </c>
      <c r="L53" s="6"/>
    </row>
    <row r="54" spans="1:12" ht="13" x14ac:dyDescent="0.3">
      <c r="A54" s="5" t="s">
        <v>61</v>
      </c>
      <c r="B54" s="8">
        <v>306</v>
      </c>
      <c r="C54" s="6">
        <v>167</v>
      </c>
      <c r="D54" s="6">
        <v>238</v>
      </c>
      <c r="E54" s="6">
        <v>266</v>
      </c>
      <c r="F54" s="6">
        <v>193</v>
      </c>
      <c r="G54" s="6">
        <v>113</v>
      </c>
      <c r="H54" s="6">
        <v>27</v>
      </c>
      <c r="I54" s="6">
        <v>0</v>
      </c>
      <c r="J54" s="6">
        <v>0</v>
      </c>
      <c r="K54" s="8">
        <f>SUM(B54:J54)</f>
        <v>1310</v>
      </c>
      <c r="L54" s="6"/>
    </row>
    <row r="55" spans="1:12" ht="13" x14ac:dyDescent="0.3">
      <c r="A55" s="5" t="s">
        <v>62</v>
      </c>
      <c r="B55" s="8">
        <v>732</v>
      </c>
      <c r="C55" s="8">
        <v>367</v>
      </c>
      <c r="D55" s="6">
        <v>471</v>
      </c>
      <c r="E55" s="6">
        <v>292</v>
      </c>
      <c r="F55" s="6">
        <v>178</v>
      </c>
      <c r="G55" s="6">
        <v>53</v>
      </c>
      <c r="H55" s="6">
        <v>6</v>
      </c>
      <c r="I55" s="6">
        <v>1</v>
      </c>
      <c r="J55" s="6">
        <v>0</v>
      </c>
      <c r="K55" s="8">
        <f>SUM(B55:J55)</f>
        <v>2100</v>
      </c>
      <c r="L55" s="6"/>
    </row>
    <row r="56" spans="1:12" ht="13" x14ac:dyDescent="0.3">
      <c r="A56" s="5" t="s">
        <v>63</v>
      </c>
      <c r="B56" s="6">
        <v>76</v>
      </c>
      <c r="C56" s="6">
        <v>18</v>
      </c>
      <c r="D56" s="6">
        <v>32</v>
      </c>
      <c r="E56" s="6">
        <v>32</v>
      </c>
      <c r="F56" s="6">
        <v>21</v>
      </c>
      <c r="G56" s="6">
        <v>7</v>
      </c>
      <c r="H56" s="6">
        <v>3</v>
      </c>
      <c r="I56" s="6">
        <v>0</v>
      </c>
      <c r="J56" s="6">
        <v>0</v>
      </c>
      <c r="K56" s="8">
        <f t="shared" si="0"/>
        <v>189</v>
      </c>
      <c r="L56" s="6"/>
    </row>
    <row r="57" spans="1:12" ht="13" x14ac:dyDescent="0.3">
      <c r="A57" s="5" t="s">
        <v>64</v>
      </c>
      <c r="B57" s="8">
        <v>465</v>
      </c>
      <c r="C57" s="6">
        <v>301</v>
      </c>
      <c r="D57" s="6">
        <v>401</v>
      </c>
      <c r="E57" s="6">
        <v>422</v>
      </c>
      <c r="F57" s="6">
        <v>212</v>
      </c>
      <c r="G57" s="6">
        <v>97</v>
      </c>
      <c r="H57" s="6">
        <v>13</v>
      </c>
      <c r="I57" s="6">
        <v>1</v>
      </c>
      <c r="J57" s="6">
        <v>0</v>
      </c>
      <c r="K57" s="6">
        <f t="shared" si="0"/>
        <v>1912</v>
      </c>
      <c r="L57" s="6"/>
    </row>
    <row r="58" spans="1:12" ht="13" x14ac:dyDescent="0.3">
      <c r="A58" s="5" t="s">
        <v>65</v>
      </c>
      <c r="B58" s="8">
        <v>70</v>
      </c>
      <c r="C58" s="6">
        <v>19</v>
      </c>
      <c r="D58" s="6">
        <v>44</v>
      </c>
      <c r="E58" s="6">
        <v>34</v>
      </c>
      <c r="F58" s="6">
        <v>12</v>
      </c>
      <c r="G58" s="6">
        <v>7</v>
      </c>
      <c r="H58" s="6">
        <v>1</v>
      </c>
      <c r="I58" s="6">
        <v>0</v>
      </c>
      <c r="J58" s="6">
        <v>0</v>
      </c>
      <c r="K58" s="6">
        <f>SUM(B58:J58)</f>
        <v>187</v>
      </c>
      <c r="L58" s="6"/>
    </row>
    <row r="59" spans="1:12" ht="13" x14ac:dyDescent="0.3">
      <c r="A59" s="5" t="s">
        <v>66</v>
      </c>
      <c r="B59" s="8">
        <v>273</v>
      </c>
      <c r="C59" s="6">
        <v>239</v>
      </c>
      <c r="D59" s="6">
        <v>437</v>
      </c>
      <c r="E59" s="6">
        <v>539</v>
      </c>
      <c r="F59" s="6">
        <v>309</v>
      </c>
      <c r="G59" s="6">
        <v>115</v>
      </c>
      <c r="H59" s="6">
        <v>31</v>
      </c>
      <c r="I59" s="6">
        <v>1</v>
      </c>
      <c r="J59" s="6">
        <v>0</v>
      </c>
      <c r="K59" s="6">
        <f t="shared" si="0"/>
        <v>1944</v>
      </c>
      <c r="L59" s="6"/>
    </row>
    <row r="60" spans="1:12" ht="13" x14ac:dyDescent="0.3">
      <c r="A60" s="5" t="s">
        <v>67</v>
      </c>
      <c r="B60" s="8">
        <v>561</v>
      </c>
      <c r="C60" s="6">
        <v>56</v>
      </c>
      <c r="D60" s="6">
        <v>92</v>
      </c>
      <c r="E60" s="6">
        <v>73</v>
      </c>
      <c r="F60" s="6">
        <v>29</v>
      </c>
      <c r="G60" s="6">
        <v>4</v>
      </c>
      <c r="H60" s="6">
        <v>2</v>
      </c>
      <c r="I60" s="6">
        <v>0</v>
      </c>
      <c r="J60" s="6">
        <v>0</v>
      </c>
      <c r="K60" s="8">
        <f t="shared" si="0"/>
        <v>817</v>
      </c>
      <c r="L60" s="6"/>
    </row>
    <row r="61" spans="1:12" ht="13" x14ac:dyDescent="0.3">
      <c r="A61" s="5" t="s">
        <v>68</v>
      </c>
      <c r="B61" s="8">
        <v>102</v>
      </c>
      <c r="C61" s="6">
        <v>16</v>
      </c>
      <c r="D61" s="6">
        <v>28</v>
      </c>
      <c r="E61" s="6">
        <v>17</v>
      </c>
      <c r="F61" s="6">
        <v>12</v>
      </c>
      <c r="G61" s="6">
        <v>1</v>
      </c>
      <c r="H61" s="6">
        <v>2</v>
      </c>
      <c r="I61" s="6">
        <v>0</v>
      </c>
      <c r="J61" s="6">
        <v>0</v>
      </c>
      <c r="K61" s="8">
        <f t="shared" si="0"/>
        <v>178</v>
      </c>
      <c r="L61" s="6"/>
    </row>
    <row r="62" spans="1:12" ht="13" x14ac:dyDescent="0.3">
      <c r="A62" s="5" t="s">
        <v>69</v>
      </c>
      <c r="B62" s="8">
        <v>171</v>
      </c>
      <c r="C62" s="6">
        <v>68</v>
      </c>
      <c r="D62" s="6">
        <v>122</v>
      </c>
      <c r="E62" s="6">
        <v>104</v>
      </c>
      <c r="F62" s="6">
        <v>62</v>
      </c>
      <c r="G62" s="6">
        <v>19</v>
      </c>
      <c r="H62" s="6">
        <v>8</v>
      </c>
      <c r="I62" s="6">
        <v>0</v>
      </c>
      <c r="J62" s="6">
        <v>0</v>
      </c>
      <c r="K62" s="8">
        <f t="shared" si="0"/>
        <v>554</v>
      </c>
      <c r="L62" s="6"/>
    </row>
    <row r="63" spans="1:12" ht="13" x14ac:dyDescent="0.3">
      <c r="A63" s="5" t="s">
        <v>70</v>
      </c>
      <c r="B63" s="8">
        <v>134</v>
      </c>
      <c r="C63" s="6">
        <v>28</v>
      </c>
      <c r="D63" s="6">
        <v>93</v>
      </c>
      <c r="E63" s="6">
        <v>49</v>
      </c>
      <c r="F63" s="6">
        <v>23</v>
      </c>
      <c r="G63" s="6">
        <v>10</v>
      </c>
      <c r="H63" s="6">
        <v>5</v>
      </c>
      <c r="I63" s="6">
        <v>1</v>
      </c>
      <c r="J63" s="6">
        <v>0</v>
      </c>
      <c r="K63" s="8">
        <f t="shared" si="0"/>
        <v>343</v>
      </c>
      <c r="L63" s="6"/>
    </row>
    <row r="64" spans="1:12" ht="13" x14ac:dyDescent="0.3">
      <c r="A64" s="5" t="s">
        <v>71</v>
      </c>
      <c r="B64" s="8">
        <v>46</v>
      </c>
      <c r="C64" s="6">
        <v>21</v>
      </c>
      <c r="D64" s="6">
        <v>31</v>
      </c>
      <c r="E64" s="6">
        <v>50</v>
      </c>
      <c r="F64" s="6">
        <v>45</v>
      </c>
      <c r="G64" s="6">
        <v>12</v>
      </c>
      <c r="H64" s="6">
        <v>0</v>
      </c>
      <c r="I64" s="6">
        <v>0</v>
      </c>
      <c r="J64" s="6">
        <v>0</v>
      </c>
      <c r="K64" s="8">
        <f t="shared" si="0"/>
        <v>205</v>
      </c>
      <c r="L64" s="6"/>
    </row>
    <row r="65" spans="1:12" ht="13" x14ac:dyDescent="0.3">
      <c r="A65" s="2" t="s">
        <v>10</v>
      </c>
      <c r="B65" s="2">
        <f t="shared" ref="B65:K65" si="1">SUM(B8:B64)</f>
        <v>34994</v>
      </c>
      <c r="C65" s="2">
        <f t="shared" si="1"/>
        <v>14501</v>
      </c>
      <c r="D65" s="2">
        <f t="shared" si="1"/>
        <v>10827</v>
      </c>
      <c r="E65" s="2">
        <f t="shared" si="1"/>
        <v>7115</v>
      </c>
      <c r="F65" s="2">
        <f t="shared" si="1"/>
        <v>3435</v>
      </c>
      <c r="G65" s="2">
        <f t="shared" si="1"/>
        <v>1362</v>
      </c>
      <c r="H65" s="2">
        <f t="shared" si="1"/>
        <v>466</v>
      </c>
      <c r="I65" s="2">
        <f t="shared" si="1"/>
        <v>25</v>
      </c>
      <c r="J65" s="2">
        <f t="shared" si="1"/>
        <v>0</v>
      </c>
      <c r="K65" s="2">
        <f t="shared" si="1"/>
        <v>72725</v>
      </c>
      <c r="L65" s="4">
        <f>SUM('2012'!J32-'2011'!J32)</f>
        <v>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workbookViewId="0">
      <selection sqref="A1:IV65536"/>
    </sheetView>
  </sheetViews>
  <sheetFormatPr defaultColWidth="8.81640625" defaultRowHeight="12.5" x14ac:dyDescent="0.25"/>
  <cols>
    <col min="1" max="1" width="23.81640625" style="22" customWidth="1"/>
    <col min="2" max="10" width="8.81640625" style="22"/>
    <col min="11" max="11" width="24.1796875" style="22" bestFit="1" customWidth="1"/>
    <col min="12" max="16384" width="8.81640625" style="22"/>
  </cols>
  <sheetData>
    <row r="1" spans="1:12" ht="27.75" customHeight="1" x14ac:dyDescent="0.25">
      <c r="A1" s="19" t="s">
        <v>73</v>
      </c>
      <c r="B1" s="20"/>
      <c r="C1" s="20"/>
      <c r="D1" s="20"/>
      <c r="E1" s="20"/>
      <c r="F1" s="20"/>
      <c r="G1" s="20"/>
      <c r="H1" s="20"/>
      <c r="I1" s="20"/>
      <c r="J1" s="21"/>
    </row>
    <row r="3" spans="1:12" ht="30" customHeight="1" x14ac:dyDescent="0.25">
      <c r="A3" s="22" t="s">
        <v>0</v>
      </c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51" customHeight="1" x14ac:dyDescent="0.3">
      <c r="A7" s="26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25" t="s">
        <v>12</v>
      </c>
    </row>
    <row r="8" spans="1:12" ht="13.5" customHeight="1" x14ac:dyDescent="0.3">
      <c r="A8" s="27" t="s">
        <v>75</v>
      </c>
      <c r="B8" s="28">
        <v>19041</v>
      </c>
      <c r="C8" s="28">
        <v>5757</v>
      </c>
      <c r="D8" s="28">
        <v>1692</v>
      </c>
      <c r="E8" s="28">
        <v>723</v>
      </c>
      <c r="F8" s="28">
        <v>301</v>
      </c>
      <c r="G8" s="28">
        <v>118</v>
      </c>
      <c r="H8" s="28">
        <v>25</v>
      </c>
      <c r="I8" s="28">
        <v>8</v>
      </c>
      <c r="J8" s="28">
        <v>0</v>
      </c>
      <c r="K8" s="28">
        <f t="shared" ref="K8:K39" si="0">SUM(B8:J8)</f>
        <v>27665</v>
      </c>
      <c r="L8" s="29"/>
    </row>
    <row r="9" spans="1:12" ht="13" x14ac:dyDescent="0.3">
      <c r="A9" s="27" t="s">
        <v>16</v>
      </c>
      <c r="B9" s="30">
        <v>42</v>
      </c>
      <c r="C9" s="30">
        <v>52</v>
      </c>
      <c r="D9" s="30">
        <v>40</v>
      </c>
      <c r="E9" s="30">
        <v>36</v>
      </c>
      <c r="F9" s="30">
        <v>20</v>
      </c>
      <c r="G9" s="30">
        <v>7</v>
      </c>
      <c r="H9" s="30">
        <v>5</v>
      </c>
      <c r="I9" s="30">
        <v>0</v>
      </c>
      <c r="J9" s="30">
        <v>0</v>
      </c>
      <c r="K9" s="30">
        <f t="shared" si="0"/>
        <v>202</v>
      </c>
      <c r="L9" s="27"/>
    </row>
    <row r="10" spans="1:12" ht="13" x14ac:dyDescent="0.3">
      <c r="A10" s="27" t="s">
        <v>17</v>
      </c>
      <c r="B10" s="30">
        <v>64</v>
      </c>
      <c r="C10" s="30">
        <v>55</v>
      </c>
      <c r="D10" s="30">
        <v>19</v>
      </c>
      <c r="E10" s="30">
        <v>21</v>
      </c>
      <c r="F10" s="30">
        <v>23</v>
      </c>
      <c r="G10" s="30">
        <v>43</v>
      </c>
      <c r="H10" s="30">
        <v>27</v>
      </c>
      <c r="I10" s="30">
        <v>0</v>
      </c>
      <c r="J10" s="30">
        <v>0</v>
      </c>
      <c r="K10" s="30">
        <f t="shared" si="0"/>
        <v>252</v>
      </c>
      <c r="L10" s="27"/>
    </row>
    <row r="11" spans="1:12" ht="13" x14ac:dyDescent="0.3">
      <c r="A11" s="27" t="s">
        <v>18</v>
      </c>
      <c r="B11" s="30">
        <v>367</v>
      </c>
      <c r="C11" s="30">
        <v>118</v>
      </c>
      <c r="D11" s="30">
        <v>151</v>
      </c>
      <c r="E11" s="30">
        <v>76</v>
      </c>
      <c r="F11" s="30">
        <v>39</v>
      </c>
      <c r="G11" s="30">
        <v>12</v>
      </c>
      <c r="H11" s="30">
        <v>3</v>
      </c>
      <c r="I11" s="30">
        <v>0</v>
      </c>
      <c r="J11" s="30">
        <v>0</v>
      </c>
      <c r="K11" s="30">
        <f t="shared" si="0"/>
        <v>766</v>
      </c>
      <c r="L11" s="27"/>
    </row>
    <row r="12" spans="1:12" ht="13" x14ac:dyDescent="0.3">
      <c r="A12" s="27" t="s">
        <v>19</v>
      </c>
      <c r="B12" s="30">
        <v>352</v>
      </c>
      <c r="C12" s="30">
        <v>213</v>
      </c>
      <c r="D12" s="30">
        <v>337</v>
      </c>
      <c r="E12" s="30">
        <v>240</v>
      </c>
      <c r="F12" s="30">
        <v>116</v>
      </c>
      <c r="G12" s="30">
        <v>33</v>
      </c>
      <c r="H12" s="30">
        <v>11</v>
      </c>
      <c r="I12" s="30">
        <v>1</v>
      </c>
      <c r="J12" s="30">
        <v>0</v>
      </c>
      <c r="K12" s="30">
        <f t="shared" si="0"/>
        <v>1303</v>
      </c>
      <c r="L12" s="27"/>
    </row>
    <row r="13" spans="1:12" ht="13" x14ac:dyDescent="0.3">
      <c r="A13" s="27" t="s">
        <v>20</v>
      </c>
      <c r="B13" s="30">
        <v>2448</v>
      </c>
      <c r="C13" s="30">
        <v>796</v>
      </c>
      <c r="D13" s="30">
        <v>1002</v>
      </c>
      <c r="E13" s="30">
        <v>566</v>
      </c>
      <c r="F13" s="30">
        <v>155</v>
      </c>
      <c r="G13" s="30">
        <v>49</v>
      </c>
      <c r="H13" s="30">
        <v>21</v>
      </c>
      <c r="I13" s="30">
        <v>1</v>
      </c>
      <c r="J13" s="30">
        <v>0</v>
      </c>
      <c r="K13" s="30">
        <f t="shared" si="0"/>
        <v>5038</v>
      </c>
      <c r="L13" s="27"/>
    </row>
    <row r="14" spans="1:12" ht="13" x14ac:dyDescent="0.3">
      <c r="A14" s="27" t="s">
        <v>21</v>
      </c>
      <c r="B14" s="30">
        <v>45</v>
      </c>
      <c r="C14" s="30">
        <v>51</v>
      </c>
      <c r="D14" s="30">
        <v>37</v>
      </c>
      <c r="E14" s="30">
        <v>35</v>
      </c>
      <c r="F14" s="30">
        <v>41</v>
      </c>
      <c r="G14" s="30">
        <v>15</v>
      </c>
      <c r="H14" s="30">
        <v>4</v>
      </c>
      <c r="I14" s="30">
        <v>0</v>
      </c>
      <c r="J14" s="30">
        <v>0</v>
      </c>
      <c r="K14" s="30">
        <f t="shared" si="0"/>
        <v>228</v>
      </c>
      <c r="L14" s="27"/>
    </row>
    <row r="15" spans="1:12" ht="13" x14ac:dyDescent="0.3">
      <c r="A15" s="27" t="s">
        <v>22</v>
      </c>
      <c r="B15" s="30">
        <v>570</v>
      </c>
      <c r="C15" s="30">
        <v>2469</v>
      </c>
      <c r="D15" s="30">
        <v>1115</v>
      </c>
      <c r="E15" s="30">
        <v>584</v>
      </c>
      <c r="F15" s="30">
        <v>179</v>
      </c>
      <c r="G15" s="30">
        <v>58</v>
      </c>
      <c r="H15" s="30">
        <v>14</v>
      </c>
      <c r="I15" s="30">
        <v>0</v>
      </c>
      <c r="J15" s="30">
        <v>0</v>
      </c>
      <c r="K15" s="30">
        <f t="shared" si="0"/>
        <v>4989</v>
      </c>
      <c r="L15" s="27"/>
    </row>
    <row r="16" spans="1:12" ht="13" x14ac:dyDescent="0.3">
      <c r="A16" s="27" t="s">
        <v>23</v>
      </c>
      <c r="B16" s="30">
        <v>1392</v>
      </c>
      <c r="C16" s="31">
        <v>348</v>
      </c>
      <c r="D16" s="31">
        <v>458</v>
      </c>
      <c r="E16" s="31">
        <v>314</v>
      </c>
      <c r="F16" s="31">
        <v>73</v>
      </c>
      <c r="G16" s="31">
        <v>21</v>
      </c>
      <c r="H16" s="31">
        <v>9</v>
      </c>
      <c r="I16" s="31">
        <v>0</v>
      </c>
      <c r="J16" s="31">
        <v>0</v>
      </c>
      <c r="K16" s="30">
        <f t="shared" si="0"/>
        <v>2615</v>
      </c>
      <c r="L16" s="31"/>
    </row>
    <row r="17" spans="1:12" ht="13" x14ac:dyDescent="0.3">
      <c r="A17" s="27" t="s">
        <v>24</v>
      </c>
      <c r="B17" s="30">
        <v>1021</v>
      </c>
      <c r="C17" s="31">
        <v>441</v>
      </c>
      <c r="D17" s="31">
        <v>604</v>
      </c>
      <c r="E17" s="31">
        <v>282</v>
      </c>
      <c r="F17" s="31">
        <v>67</v>
      </c>
      <c r="G17" s="31">
        <v>32</v>
      </c>
      <c r="H17" s="31">
        <v>13</v>
      </c>
      <c r="I17" s="31">
        <v>0</v>
      </c>
      <c r="J17" s="31">
        <v>0</v>
      </c>
      <c r="K17" s="30">
        <f t="shared" si="0"/>
        <v>2460</v>
      </c>
      <c r="L17" s="31"/>
    </row>
    <row r="18" spans="1:12" ht="13" x14ac:dyDescent="0.3">
      <c r="A18" s="27" t="s">
        <v>25</v>
      </c>
      <c r="B18" s="30">
        <v>223</v>
      </c>
      <c r="C18" s="31">
        <v>36</v>
      </c>
      <c r="D18" s="31">
        <v>70</v>
      </c>
      <c r="E18" s="31">
        <v>19</v>
      </c>
      <c r="F18" s="31">
        <v>3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358</v>
      </c>
      <c r="L18" s="31"/>
    </row>
    <row r="19" spans="1:12" ht="13" x14ac:dyDescent="0.3">
      <c r="A19" s="27" t="s">
        <v>26</v>
      </c>
      <c r="B19" s="30">
        <v>196</v>
      </c>
      <c r="C19" s="31">
        <v>288</v>
      </c>
      <c r="D19" s="31">
        <v>404</v>
      </c>
      <c r="E19" s="31">
        <v>168</v>
      </c>
      <c r="F19" s="31">
        <v>139</v>
      </c>
      <c r="G19" s="31">
        <v>27</v>
      </c>
      <c r="H19" s="31">
        <v>11</v>
      </c>
      <c r="I19" s="31">
        <v>2</v>
      </c>
      <c r="J19" s="31">
        <v>0</v>
      </c>
      <c r="K19" s="30">
        <f t="shared" si="0"/>
        <v>1235</v>
      </c>
      <c r="L19" s="31"/>
    </row>
    <row r="20" spans="1:12" ht="13" x14ac:dyDescent="0.3">
      <c r="A20" s="27" t="s">
        <v>27</v>
      </c>
      <c r="B20" s="30">
        <v>44</v>
      </c>
      <c r="C20" s="31">
        <v>18</v>
      </c>
      <c r="D20" s="31">
        <v>34</v>
      </c>
      <c r="E20" s="31">
        <v>46</v>
      </c>
      <c r="F20" s="31">
        <v>16</v>
      </c>
      <c r="G20" s="31">
        <v>16</v>
      </c>
      <c r="H20" s="31">
        <v>6</v>
      </c>
      <c r="I20" s="31">
        <v>0</v>
      </c>
      <c r="J20" s="31">
        <v>0</v>
      </c>
      <c r="K20" s="30">
        <f t="shared" si="0"/>
        <v>180</v>
      </c>
      <c r="L20" s="31"/>
    </row>
    <row r="21" spans="1:12" ht="13" x14ac:dyDescent="0.3">
      <c r="A21" s="27" t="s">
        <v>28</v>
      </c>
      <c r="B21" s="30">
        <v>35</v>
      </c>
      <c r="C21" s="31">
        <v>6</v>
      </c>
      <c r="D21" s="31">
        <v>12</v>
      </c>
      <c r="E21" s="31">
        <v>9</v>
      </c>
      <c r="F21" s="31">
        <v>4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68</v>
      </c>
      <c r="L21" s="31"/>
    </row>
    <row r="22" spans="1:12" ht="13" x14ac:dyDescent="0.3">
      <c r="A22" s="27" t="s">
        <v>29</v>
      </c>
      <c r="B22" s="30">
        <v>105</v>
      </c>
      <c r="C22" s="31">
        <v>26</v>
      </c>
      <c r="D22" s="31">
        <v>77</v>
      </c>
      <c r="E22" s="31">
        <v>36</v>
      </c>
      <c r="F22" s="31">
        <v>23</v>
      </c>
      <c r="G22" s="31">
        <v>7</v>
      </c>
      <c r="H22" s="31">
        <v>2</v>
      </c>
      <c r="I22" s="31">
        <v>0</v>
      </c>
      <c r="J22" s="31">
        <v>0</v>
      </c>
      <c r="K22" s="30">
        <f t="shared" si="0"/>
        <v>276</v>
      </c>
      <c r="L22" s="31"/>
    </row>
    <row r="23" spans="1:12" ht="13" x14ac:dyDescent="0.3">
      <c r="A23" s="27" t="s">
        <v>30</v>
      </c>
      <c r="B23" s="30">
        <v>31</v>
      </c>
      <c r="C23" s="31">
        <v>23</v>
      </c>
      <c r="D23" s="31">
        <v>13</v>
      </c>
      <c r="E23" s="31">
        <v>11</v>
      </c>
      <c r="F23" s="31">
        <v>37</v>
      </c>
      <c r="G23" s="31">
        <v>37</v>
      </c>
      <c r="H23" s="31">
        <v>14</v>
      </c>
      <c r="I23" s="31">
        <v>1</v>
      </c>
      <c r="J23" s="31">
        <v>0</v>
      </c>
      <c r="K23" s="30">
        <f t="shared" si="0"/>
        <v>167</v>
      </c>
      <c r="L23" s="31"/>
    </row>
    <row r="24" spans="1:12" ht="13" x14ac:dyDescent="0.3">
      <c r="A24" s="27" t="s">
        <v>31</v>
      </c>
      <c r="B24" s="30">
        <v>196</v>
      </c>
      <c r="C24" s="31">
        <v>223</v>
      </c>
      <c r="D24" s="31">
        <v>150</v>
      </c>
      <c r="E24" s="31">
        <v>121</v>
      </c>
      <c r="F24" s="31">
        <v>43</v>
      </c>
      <c r="G24" s="31">
        <v>3</v>
      </c>
      <c r="H24" s="31">
        <v>2</v>
      </c>
      <c r="I24" s="31">
        <v>0</v>
      </c>
      <c r="J24" s="31">
        <v>0</v>
      </c>
      <c r="K24" s="30">
        <f t="shared" si="0"/>
        <v>738</v>
      </c>
      <c r="L24" s="31"/>
    </row>
    <row r="25" spans="1:12" ht="13" x14ac:dyDescent="0.3">
      <c r="A25" s="27" t="s">
        <v>32</v>
      </c>
      <c r="B25" s="30">
        <v>209</v>
      </c>
      <c r="C25" s="31">
        <v>148</v>
      </c>
      <c r="D25" s="31">
        <v>239</v>
      </c>
      <c r="E25" s="31">
        <v>199</v>
      </c>
      <c r="F25" s="31">
        <v>118</v>
      </c>
      <c r="G25" s="31">
        <v>40</v>
      </c>
      <c r="H25" s="31">
        <v>14</v>
      </c>
      <c r="I25" s="31">
        <v>0</v>
      </c>
      <c r="J25" s="31">
        <v>0</v>
      </c>
      <c r="K25" s="30">
        <f t="shared" si="0"/>
        <v>967</v>
      </c>
      <c r="L25" s="31"/>
    </row>
    <row r="26" spans="1:12" ht="13" x14ac:dyDescent="0.3">
      <c r="A26" s="27" t="s">
        <v>33</v>
      </c>
      <c r="B26" s="30">
        <v>788</v>
      </c>
      <c r="C26" s="31">
        <v>298</v>
      </c>
      <c r="D26" s="31">
        <v>56</v>
      </c>
      <c r="E26" s="31">
        <v>22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 t="shared" si="0"/>
        <v>1176</v>
      </c>
      <c r="L26" s="31"/>
    </row>
    <row r="27" spans="1:12" ht="13" x14ac:dyDescent="0.3">
      <c r="A27" s="27" t="s">
        <v>34</v>
      </c>
      <c r="B27" s="30">
        <v>386</v>
      </c>
      <c r="C27" s="31">
        <v>154</v>
      </c>
      <c r="D27" s="31">
        <v>256</v>
      </c>
      <c r="E27" s="31">
        <v>129</v>
      </c>
      <c r="F27" s="31">
        <v>85</v>
      </c>
      <c r="G27" s="31">
        <v>38</v>
      </c>
      <c r="H27" s="31">
        <v>8</v>
      </c>
      <c r="I27" s="31">
        <v>0</v>
      </c>
      <c r="J27" s="31">
        <v>0</v>
      </c>
      <c r="K27" s="30">
        <f t="shared" si="0"/>
        <v>1056</v>
      </c>
      <c r="L27" s="31"/>
    </row>
    <row r="28" spans="1:12" ht="13" x14ac:dyDescent="0.3">
      <c r="A28" s="27" t="s">
        <v>35</v>
      </c>
      <c r="B28" s="30">
        <v>7</v>
      </c>
      <c r="C28" s="31">
        <v>6</v>
      </c>
      <c r="D28" s="31">
        <v>7</v>
      </c>
      <c r="E28" s="31">
        <v>8</v>
      </c>
      <c r="F28" s="31">
        <v>13</v>
      </c>
      <c r="G28" s="31">
        <v>2</v>
      </c>
      <c r="H28" s="31">
        <v>2</v>
      </c>
      <c r="I28" s="31">
        <v>0</v>
      </c>
      <c r="J28" s="31">
        <v>0</v>
      </c>
      <c r="K28" s="30">
        <f t="shared" si="0"/>
        <v>45</v>
      </c>
      <c r="L28" s="31"/>
    </row>
    <row r="29" spans="1:12" ht="13" x14ac:dyDescent="0.3">
      <c r="A29" s="27" t="s">
        <v>36</v>
      </c>
      <c r="B29" s="30">
        <v>13</v>
      </c>
      <c r="C29" s="31">
        <v>12</v>
      </c>
      <c r="D29" s="31">
        <v>9</v>
      </c>
      <c r="E29" s="31">
        <v>8</v>
      </c>
      <c r="F29" s="31">
        <v>8</v>
      </c>
      <c r="G29" s="31">
        <v>7</v>
      </c>
      <c r="H29" s="31">
        <v>5</v>
      </c>
      <c r="I29" s="31">
        <v>0</v>
      </c>
      <c r="J29" s="31">
        <v>0</v>
      </c>
      <c r="K29" s="30">
        <f t="shared" si="0"/>
        <v>62</v>
      </c>
      <c r="L29" s="31"/>
    </row>
    <row r="30" spans="1:12" ht="13" x14ac:dyDescent="0.3">
      <c r="A30" s="27" t="s">
        <v>37</v>
      </c>
      <c r="B30" s="30">
        <v>72</v>
      </c>
      <c r="C30" s="31">
        <v>19</v>
      </c>
      <c r="D30" s="31">
        <v>18</v>
      </c>
      <c r="E30" s="31">
        <v>20</v>
      </c>
      <c r="F30" s="31">
        <v>24</v>
      </c>
      <c r="G30" s="31">
        <v>10</v>
      </c>
      <c r="H30" s="31">
        <v>7</v>
      </c>
      <c r="I30" s="31">
        <v>0</v>
      </c>
      <c r="J30" s="31">
        <v>0</v>
      </c>
      <c r="K30" s="30">
        <f t="shared" si="0"/>
        <v>170</v>
      </c>
      <c r="L30" s="31"/>
    </row>
    <row r="31" spans="1:12" ht="13" x14ac:dyDescent="0.3">
      <c r="A31" s="27" t="s">
        <v>38</v>
      </c>
      <c r="B31" s="30">
        <v>506</v>
      </c>
      <c r="C31" s="31">
        <v>192</v>
      </c>
      <c r="D31" s="31">
        <v>334</v>
      </c>
      <c r="E31" s="31">
        <v>161</v>
      </c>
      <c r="F31" s="31">
        <v>111</v>
      </c>
      <c r="G31" s="31">
        <v>54</v>
      </c>
      <c r="H31" s="31">
        <v>19</v>
      </c>
      <c r="I31" s="31">
        <v>4</v>
      </c>
      <c r="J31" s="31">
        <v>0</v>
      </c>
      <c r="K31" s="30">
        <f t="shared" si="0"/>
        <v>1381</v>
      </c>
      <c r="L31" s="31"/>
    </row>
    <row r="32" spans="1:12" ht="13" x14ac:dyDescent="0.3">
      <c r="A32" s="27" t="s">
        <v>39</v>
      </c>
      <c r="B32" s="30">
        <v>17</v>
      </c>
      <c r="C32" s="31">
        <v>7</v>
      </c>
      <c r="D32" s="31">
        <v>1</v>
      </c>
      <c r="E32" s="31">
        <v>9</v>
      </c>
      <c r="F32" s="31">
        <v>5</v>
      </c>
      <c r="G32" s="31">
        <v>5</v>
      </c>
      <c r="H32" s="31">
        <v>4</v>
      </c>
      <c r="I32" s="31">
        <v>0</v>
      </c>
      <c r="J32" s="31">
        <v>0</v>
      </c>
      <c r="K32" s="30">
        <f t="shared" si="0"/>
        <v>48</v>
      </c>
      <c r="L32" s="31"/>
    </row>
    <row r="33" spans="1:12" ht="13" x14ac:dyDescent="0.3">
      <c r="A33" s="27" t="s">
        <v>40</v>
      </c>
      <c r="B33" s="30">
        <v>40</v>
      </c>
      <c r="C33" s="31">
        <v>21</v>
      </c>
      <c r="D33" s="31">
        <v>8</v>
      </c>
      <c r="E33" s="31">
        <v>2</v>
      </c>
      <c r="F33" s="31">
        <v>4</v>
      </c>
      <c r="G33" s="31">
        <v>7</v>
      </c>
      <c r="H33" s="31">
        <v>8</v>
      </c>
      <c r="I33" s="31">
        <v>0</v>
      </c>
      <c r="J33" s="31">
        <v>0</v>
      </c>
      <c r="K33" s="30">
        <f t="shared" si="0"/>
        <v>90</v>
      </c>
      <c r="L33" s="31"/>
    </row>
    <row r="34" spans="1:12" ht="13" x14ac:dyDescent="0.3">
      <c r="A34" s="27" t="s">
        <v>41</v>
      </c>
      <c r="B34" s="30">
        <v>295</v>
      </c>
      <c r="C34" s="31">
        <v>351</v>
      </c>
      <c r="D34" s="31">
        <v>376</v>
      </c>
      <c r="E34" s="31">
        <v>427</v>
      </c>
      <c r="F34" s="31">
        <v>150</v>
      </c>
      <c r="G34" s="31">
        <v>37</v>
      </c>
      <c r="H34" s="31">
        <v>11</v>
      </c>
      <c r="I34" s="31">
        <v>0</v>
      </c>
      <c r="J34" s="31">
        <v>0</v>
      </c>
      <c r="K34" s="30">
        <f t="shared" si="0"/>
        <v>1647</v>
      </c>
      <c r="L34" s="31"/>
    </row>
    <row r="35" spans="1:12" ht="13" x14ac:dyDescent="0.3">
      <c r="A35" s="27" t="s">
        <v>42</v>
      </c>
      <c r="B35" s="30">
        <v>354</v>
      </c>
      <c r="C35" s="31">
        <v>27</v>
      </c>
      <c r="D35" s="31">
        <v>45</v>
      </c>
      <c r="E35" s="31">
        <v>22</v>
      </c>
      <c r="F35" s="31">
        <v>7</v>
      </c>
      <c r="G35" s="31">
        <v>0</v>
      </c>
      <c r="H35" s="31">
        <v>0</v>
      </c>
      <c r="I35" s="31">
        <v>0</v>
      </c>
      <c r="J35" s="31">
        <v>0</v>
      </c>
      <c r="K35" s="30">
        <f t="shared" si="0"/>
        <v>455</v>
      </c>
      <c r="L35" s="31"/>
    </row>
    <row r="36" spans="1:12" ht="13" x14ac:dyDescent="0.3">
      <c r="A36" s="27" t="s">
        <v>43</v>
      </c>
      <c r="B36" s="30">
        <v>54</v>
      </c>
      <c r="C36" s="31">
        <v>21</v>
      </c>
      <c r="D36" s="31">
        <v>29</v>
      </c>
      <c r="E36" s="31">
        <v>10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124</v>
      </c>
      <c r="L36" s="31"/>
    </row>
    <row r="37" spans="1:12" ht="13" x14ac:dyDescent="0.3">
      <c r="A37" s="27" t="s">
        <v>44</v>
      </c>
      <c r="B37" s="30">
        <v>58</v>
      </c>
      <c r="C37" s="31">
        <v>21</v>
      </c>
      <c r="D37" s="31">
        <v>8</v>
      </c>
      <c r="E37" s="31">
        <v>19</v>
      </c>
      <c r="F37" s="31">
        <v>16</v>
      </c>
      <c r="G37" s="31">
        <v>26</v>
      </c>
      <c r="H37" s="31">
        <v>23</v>
      </c>
      <c r="I37" s="31">
        <v>0</v>
      </c>
      <c r="J37" s="31">
        <v>0</v>
      </c>
      <c r="K37" s="31">
        <f t="shared" si="0"/>
        <v>171</v>
      </c>
      <c r="L37" s="31"/>
    </row>
    <row r="38" spans="1:12" ht="13" x14ac:dyDescent="0.3">
      <c r="A38" s="27" t="s">
        <v>45</v>
      </c>
      <c r="B38" s="30">
        <v>64</v>
      </c>
      <c r="C38" s="31">
        <v>40</v>
      </c>
      <c r="D38" s="31">
        <v>26</v>
      </c>
      <c r="E38" s="31">
        <v>33</v>
      </c>
      <c r="F38" s="31">
        <v>18</v>
      </c>
      <c r="G38" s="31">
        <v>12</v>
      </c>
      <c r="H38" s="31">
        <v>6</v>
      </c>
      <c r="I38" s="31">
        <v>0</v>
      </c>
      <c r="J38" s="31">
        <v>0</v>
      </c>
      <c r="K38" s="31">
        <f t="shared" si="0"/>
        <v>199</v>
      </c>
      <c r="L38" s="31"/>
    </row>
    <row r="39" spans="1:12" ht="13" x14ac:dyDescent="0.3">
      <c r="A39" s="27" t="s">
        <v>46</v>
      </c>
      <c r="B39" s="30">
        <v>20</v>
      </c>
      <c r="C39" s="31">
        <v>23</v>
      </c>
      <c r="D39" s="31">
        <v>12</v>
      </c>
      <c r="E39" s="31">
        <v>16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 t="shared" si="0"/>
        <v>102</v>
      </c>
      <c r="L39" s="31"/>
    </row>
    <row r="40" spans="1:12" ht="13" x14ac:dyDescent="0.3">
      <c r="A40" s="27" t="s">
        <v>47</v>
      </c>
      <c r="B40" s="30">
        <v>268</v>
      </c>
      <c r="C40" s="31">
        <v>125</v>
      </c>
      <c r="D40" s="31">
        <v>231</v>
      </c>
      <c r="E40" s="31">
        <v>241</v>
      </c>
      <c r="F40" s="31">
        <v>89</v>
      </c>
      <c r="G40" s="31">
        <v>38</v>
      </c>
      <c r="H40" s="31">
        <v>27</v>
      </c>
      <c r="I40" s="31">
        <v>1</v>
      </c>
      <c r="J40" s="31">
        <v>0</v>
      </c>
      <c r="K40" s="30">
        <f t="shared" ref="K40:K64" si="1">SUM(B40:J40)</f>
        <v>1020</v>
      </c>
      <c r="L40" s="31"/>
    </row>
    <row r="41" spans="1:12" ht="13" x14ac:dyDescent="0.3">
      <c r="A41" s="27" t="s">
        <v>48</v>
      </c>
      <c r="B41" s="30">
        <v>175</v>
      </c>
      <c r="C41" s="31">
        <v>51</v>
      </c>
      <c r="D41" s="31">
        <v>38</v>
      </c>
      <c r="E41" s="31">
        <v>22</v>
      </c>
      <c r="F41" s="31">
        <v>22</v>
      </c>
      <c r="G41" s="31">
        <v>5</v>
      </c>
      <c r="H41" s="31">
        <v>3</v>
      </c>
      <c r="I41" s="31">
        <v>1</v>
      </c>
      <c r="J41" s="31">
        <v>0</v>
      </c>
      <c r="K41" s="30">
        <f t="shared" si="1"/>
        <v>317</v>
      </c>
      <c r="L41" s="31"/>
    </row>
    <row r="42" spans="1:12" ht="13" x14ac:dyDescent="0.3">
      <c r="A42" s="27" t="s">
        <v>49</v>
      </c>
      <c r="B42" s="30">
        <v>371</v>
      </c>
      <c r="C42" s="31">
        <v>57</v>
      </c>
      <c r="D42" s="31">
        <v>60</v>
      </c>
      <c r="E42" s="31">
        <v>15</v>
      </c>
      <c r="F42" s="31">
        <v>8</v>
      </c>
      <c r="G42" s="31">
        <v>0</v>
      </c>
      <c r="H42" s="31">
        <v>1</v>
      </c>
      <c r="I42" s="31">
        <v>0</v>
      </c>
      <c r="J42" s="31">
        <v>0</v>
      </c>
      <c r="K42" s="30">
        <f t="shared" si="1"/>
        <v>512</v>
      </c>
      <c r="L42" s="31"/>
    </row>
    <row r="43" spans="1:12" ht="13" x14ac:dyDescent="0.3">
      <c r="A43" s="27" t="s">
        <v>50</v>
      </c>
      <c r="B43" s="30">
        <v>38</v>
      </c>
      <c r="C43" s="31">
        <v>22</v>
      </c>
      <c r="D43" s="31">
        <v>20</v>
      </c>
      <c r="E43" s="31">
        <v>13</v>
      </c>
      <c r="F43" s="31">
        <v>8</v>
      </c>
      <c r="G43" s="31">
        <v>12</v>
      </c>
      <c r="H43" s="31">
        <v>8</v>
      </c>
      <c r="I43" s="31">
        <v>1</v>
      </c>
      <c r="J43" s="31">
        <v>0</v>
      </c>
      <c r="K43" s="30">
        <f t="shared" si="1"/>
        <v>122</v>
      </c>
      <c r="L43" s="31"/>
    </row>
    <row r="44" spans="1:12" ht="13" x14ac:dyDescent="0.3">
      <c r="A44" s="27" t="s">
        <v>51</v>
      </c>
      <c r="B44" s="30">
        <v>275</v>
      </c>
      <c r="C44" s="31">
        <v>181</v>
      </c>
      <c r="D44" s="31">
        <v>117</v>
      </c>
      <c r="E44" s="31">
        <v>109</v>
      </c>
      <c r="F44" s="31">
        <v>47</v>
      </c>
      <c r="G44" s="31">
        <v>26</v>
      </c>
      <c r="H44" s="31">
        <v>6</v>
      </c>
      <c r="I44" s="31">
        <v>0</v>
      </c>
      <c r="J44" s="31">
        <v>0</v>
      </c>
      <c r="K44" s="30">
        <f t="shared" si="1"/>
        <v>761</v>
      </c>
      <c r="L44" s="31"/>
    </row>
    <row r="45" spans="1:12" ht="13" x14ac:dyDescent="0.3">
      <c r="A45" s="27" t="s">
        <v>52</v>
      </c>
      <c r="B45" s="30">
        <v>58</v>
      </c>
      <c r="C45" s="31">
        <v>16</v>
      </c>
      <c r="D45" s="31">
        <v>26</v>
      </c>
      <c r="E45" s="31">
        <v>29</v>
      </c>
      <c r="F45" s="31">
        <v>10</v>
      </c>
      <c r="G45" s="31">
        <v>7</v>
      </c>
      <c r="H45" s="31">
        <v>6</v>
      </c>
      <c r="I45" s="31">
        <v>0</v>
      </c>
      <c r="J45" s="31">
        <v>0</v>
      </c>
      <c r="K45" s="30">
        <f t="shared" si="1"/>
        <v>152</v>
      </c>
      <c r="L45" s="31"/>
    </row>
    <row r="46" spans="1:12" ht="13" x14ac:dyDescent="0.3">
      <c r="A46" s="27" t="s">
        <v>53</v>
      </c>
      <c r="B46" s="30">
        <v>15</v>
      </c>
      <c r="C46" s="31">
        <v>11</v>
      </c>
      <c r="D46" s="31">
        <v>31</v>
      </c>
      <c r="E46" s="31">
        <v>8</v>
      </c>
      <c r="F46" s="31">
        <v>20</v>
      </c>
      <c r="G46" s="31">
        <v>11</v>
      </c>
      <c r="H46" s="31">
        <v>0</v>
      </c>
      <c r="I46" s="31">
        <v>0</v>
      </c>
      <c r="J46" s="31">
        <v>0</v>
      </c>
      <c r="K46" s="30">
        <f t="shared" si="1"/>
        <v>96</v>
      </c>
      <c r="L46" s="31"/>
    </row>
    <row r="47" spans="1:12" ht="13" x14ac:dyDescent="0.3">
      <c r="A47" s="27" t="s">
        <v>54</v>
      </c>
      <c r="B47" s="30">
        <v>149</v>
      </c>
      <c r="C47" s="31">
        <v>56</v>
      </c>
      <c r="D47" s="31">
        <v>79</v>
      </c>
      <c r="E47" s="31">
        <v>96</v>
      </c>
      <c r="F47" s="31">
        <v>37</v>
      </c>
      <c r="G47" s="31">
        <v>13</v>
      </c>
      <c r="H47" s="31">
        <v>7</v>
      </c>
      <c r="I47" s="31">
        <v>0</v>
      </c>
      <c r="J47" s="31">
        <v>0</v>
      </c>
      <c r="K47" s="31">
        <f t="shared" si="1"/>
        <v>437</v>
      </c>
      <c r="L47" s="31"/>
    </row>
    <row r="48" spans="1:12" ht="13" x14ac:dyDescent="0.3">
      <c r="A48" s="27" t="s">
        <v>55</v>
      </c>
      <c r="B48" s="30">
        <v>973</v>
      </c>
      <c r="C48" s="31">
        <v>444</v>
      </c>
      <c r="D48" s="31">
        <v>427</v>
      </c>
      <c r="E48" s="31">
        <v>148</v>
      </c>
      <c r="F48" s="31">
        <v>89</v>
      </c>
      <c r="G48" s="31">
        <v>16</v>
      </c>
      <c r="H48" s="31">
        <v>6</v>
      </c>
      <c r="I48" s="31">
        <v>0</v>
      </c>
      <c r="J48" s="31">
        <v>0</v>
      </c>
      <c r="K48" s="31">
        <f t="shared" si="1"/>
        <v>2103</v>
      </c>
      <c r="L48" s="31"/>
    </row>
    <row r="49" spans="1:12" ht="13" x14ac:dyDescent="0.3">
      <c r="A49" s="27" t="s">
        <v>56</v>
      </c>
      <c r="B49" s="30">
        <v>89</v>
      </c>
      <c r="C49" s="31">
        <v>35</v>
      </c>
      <c r="D49" s="31">
        <v>42</v>
      </c>
      <c r="E49" s="31">
        <v>28</v>
      </c>
      <c r="F49" s="31">
        <v>24</v>
      </c>
      <c r="G49" s="31">
        <v>9</v>
      </c>
      <c r="H49" s="31">
        <v>6</v>
      </c>
      <c r="I49" s="31">
        <v>0</v>
      </c>
      <c r="J49" s="31">
        <v>0</v>
      </c>
      <c r="K49" s="31">
        <f t="shared" si="1"/>
        <v>233</v>
      </c>
      <c r="L49" s="31"/>
    </row>
    <row r="50" spans="1:12" ht="13" x14ac:dyDescent="0.3">
      <c r="A50" s="27" t="s">
        <v>57</v>
      </c>
      <c r="B50" s="30">
        <v>53</v>
      </c>
      <c r="C50" s="31">
        <v>35</v>
      </c>
      <c r="D50" s="31">
        <v>41</v>
      </c>
      <c r="E50" s="31">
        <v>35</v>
      </c>
      <c r="F50" s="31">
        <v>32</v>
      </c>
      <c r="G50" s="31">
        <v>29</v>
      </c>
      <c r="H50" s="31">
        <v>4</v>
      </c>
      <c r="I50" s="31">
        <v>1</v>
      </c>
      <c r="J50" s="31">
        <v>0</v>
      </c>
      <c r="K50" s="30">
        <f t="shared" si="1"/>
        <v>230</v>
      </c>
      <c r="L50" s="31"/>
    </row>
    <row r="51" spans="1:12" ht="13" x14ac:dyDescent="0.3">
      <c r="A51" s="27" t="s">
        <v>58</v>
      </c>
      <c r="B51" s="30">
        <v>192</v>
      </c>
      <c r="C51" s="31">
        <v>55</v>
      </c>
      <c r="D51" s="31">
        <v>99</v>
      </c>
      <c r="E51" s="31">
        <v>144</v>
      </c>
      <c r="F51" s="31">
        <v>110</v>
      </c>
      <c r="G51" s="31">
        <v>25</v>
      </c>
      <c r="H51" s="31">
        <v>6</v>
      </c>
      <c r="I51" s="31">
        <v>1</v>
      </c>
      <c r="J51" s="31">
        <v>0</v>
      </c>
      <c r="K51" s="30">
        <f t="shared" si="1"/>
        <v>632</v>
      </c>
      <c r="L51" s="31"/>
    </row>
    <row r="52" spans="1:12" ht="13" x14ac:dyDescent="0.3">
      <c r="A52" s="27" t="s">
        <v>59</v>
      </c>
      <c r="B52" s="30">
        <v>392</v>
      </c>
      <c r="C52" s="31">
        <v>2</v>
      </c>
      <c r="D52" s="31">
        <v>4</v>
      </c>
      <c r="E52" s="31">
        <v>4</v>
      </c>
      <c r="F52" s="31">
        <v>3</v>
      </c>
      <c r="G52" s="31">
        <v>0</v>
      </c>
      <c r="H52" s="31">
        <v>1</v>
      </c>
      <c r="I52" s="31">
        <v>0</v>
      </c>
      <c r="J52" s="31">
        <v>0</v>
      </c>
      <c r="K52" s="30">
        <f t="shared" si="1"/>
        <v>406</v>
      </c>
      <c r="L52" s="31"/>
    </row>
    <row r="53" spans="1:12" ht="13" x14ac:dyDescent="0.3">
      <c r="A53" s="27" t="s">
        <v>60</v>
      </c>
      <c r="B53" s="30">
        <v>32</v>
      </c>
      <c r="C53" s="31">
        <v>7</v>
      </c>
      <c r="D53" s="31">
        <v>30</v>
      </c>
      <c r="E53" s="31">
        <v>20</v>
      </c>
      <c r="F53" s="31">
        <v>7</v>
      </c>
      <c r="G53" s="31">
        <v>1</v>
      </c>
      <c r="H53" s="31">
        <v>3</v>
      </c>
      <c r="I53" s="31">
        <v>0</v>
      </c>
      <c r="J53" s="31">
        <v>0</v>
      </c>
      <c r="K53" s="30">
        <f t="shared" si="1"/>
        <v>100</v>
      </c>
      <c r="L53" s="31"/>
    </row>
    <row r="54" spans="1:12" ht="13" x14ac:dyDescent="0.3">
      <c r="A54" s="27" t="s">
        <v>61</v>
      </c>
      <c r="B54" s="30">
        <v>309</v>
      </c>
      <c r="C54" s="31">
        <v>165</v>
      </c>
      <c r="D54" s="31">
        <v>240</v>
      </c>
      <c r="E54" s="31">
        <v>266</v>
      </c>
      <c r="F54" s="31">
        <v>194</v>
      </c>
      <c r="G54" s="31">
        <v>116</v>
      </c>
      <c r="H54" s="31">
        <v>31</v>
      </c>
      <c r="I54" s="31">
        <v>0</v>
      </c>
      <c r="J54" s="31">
        <v>0</v>
      </c>
      <c r="K54" s="30">
        <f t="shared" si="1"/>
        <v>1321</v>
      </c>
      <c r="L54" s="31"/>
    </row>
    <row r="55" spans="1:12" ht="13" x14ac:dyDescent="0.3">
      <c r="A55" s="27" t="s">
        <v>62</v>
      </c>
      <c r="B55" s="30">
        <v>730</v>
      </c>
      <c r="C55" s="30">
        <v>367</v>
      </c>
      <c r="D55" s="31">
        <v>474</v>
      </c>
      <c r="E55" s="31">
        <v>293</v>
      </c>
      <c r="F55" s="31">
        <v>182</v>
      </c>
      <c r="G55" s="31">
        <v>60</v>
      </c>
      <c r="H55" s="31">
        <v>6</v>
      </c>
      <c r="I55" s="31">
        <v>1</v>
      </c>
      <c r="J55" s="31">
        <v>0</v>
      </c>
      <c r="K55" s="30">
        <f t="shared" si="1"/>
        <v>2113</v>
      </c>
      <c r="L55" s="31"/>
    </row>
    <row r="56" spans="1:12" ht="13" x14ac:dyDescent="0.3">
      <c r="A56" s="27" t="s">
        <v>63</v>
      </c>
      <c r="B56" s="31">
        <v>75</v>
      </c>
      <c r="C56" s="31">
        <v>18</v>
      </c>
      <c r="D56" s="31">
        <v>33</v>
      </c>
      <c r="E56" s="31">
        <v>32</v>
      </c>
      <c r="F56" s="31">
        <v>21</v>
      </c>
      <c r="G56" s="31">
        <v>7</v>
      </c>
      <c r="H56" s="31">
        <v>3</v>
      </c>
      <c r="I56" s="31">
        <v>0</v>
      </c>
      <c r="J56" s="31">
        <v>0</v>
      </c>
      <c r="K56" s="30">
        <f t="shared" si="1"/>
        <v>189</v>
      </c>
      <c r="L56" s="31"/>
    </row>
    <row r="57" spans="1:12" ht="13" x14ac:dyDescent="0.3">
      <c r="A57" s="27" t="s">
        <v>64</v>
      </c>
      <c r="B57" s="30">
        <v>469</v>
      </c>
      <c r="C57" s="31">
        <v>39</v>
      </c>
      <c r="D57" s="31">
        <v>405</v>
      </c>
      <c r="E57" s="31">
        <v>423</v>
      </c>
      <c r="F57" s="31">
        <v>215</v>
      </c>
      <c r="G57" s="31">
        <v>98</v>
      </c>
      <c r="H57" s="31">
        <v>14</v>
      </c>
      <c r="I57" s="31">
        <v>1</v>
      </c>
      <c r="J57" s="31">
        <v>0</v>
      </c>
      <c r="K57" s="31">
        <f t="shared" si="1"/>
        <v>1664</v>
      </c>
      <c r="L57" s="31"/>
    </row>
    <row r="58" spans="1:12" ht="13" x14ac:dyDescent="0.3">
      <c r="A58" s="27" t="s">
        <v>65</v>
      </c>
      <c r="B58" s="30">
        <v>70</v>
      </c>
      <c r="C58" s="31">
        <v>19</v>
      </c>
      <c r="D58" s="31">
        <v>43</v>
      </c>
      <c r="E58" s="31">
        <v>36</v>
      </c>
      <c r="F58" s="31">
        <v>12</v>
      </c>
      <c r="G58" s="31">
        <v>7</v>
      </c>
      <c r="H58" s="31">
        <v>1</v>
      </c>
      <c r="I58" s="31">
        <v>0</v>
      </c>
      <c r="J58" s="31">
        <v>0</v>
      </c>
      <c r="K58" s="31">
        <f t="shared" si="1"/>
        <v>188</v>
      </c>
      <c r="L58" s="31"/>
    </row>
    <row r="59" spans="1:12" ht="13" x14ac:dyDescent="0.3">
      <c r="A59" s="27" t="s">
        <v>66</v>
      </c>
      <c r="B59" s="30">
        <v>276</v>
      </c>
      <c r="C59" s="31">
        <v>240</v>
      </c>
      <c r="D59" s="31">
        <v>436</v>
      </c>
      <c r="E59" s="31">
        <v>537</v>
      </c>
      <c r="F59" s="31">
        <v>310</v>
      </c>
      <c r="G59" s="31">
        <v>116</v>
      </c>
      <c r="H59" s="31">
        <v>32</v>
      </c>
      <c r="I59" s="31">
        <v>1</v>
      </c>
      <c r="J59" s="31">
        <v>0</v>
      </c>
      <c r="K59" s="31">
        <f t="shared" si="1"/>
        <v>1948</v>
      </c>
      <c r="L59" s="31"/>
    </row>
    <row r="60" spans="1:12" ht="13" x14ac:dyDescent="0.3">
      <c r="A60" s="27" t="s">
        <v>67</v>
      </c>
      <c r="B60" s="30">
        <v>560</v>
      </c>
      <c r="C60" s="31">
        <v>55</v>
      </c>
      <c r="D60" s="31">
        <v>92</v>
      </c>
      <c r="E60" s="31">
        <v>73</v>
      </c>
      <c r="F60" s="31">
        <v>29</v>
      </c>
      <c r="G60" s="31">
        <v>4</v>
      </c>
      <c r="H60" s="31">
        <v>2</v>
      </c>
      <c r="I60" s="31">
        <v>0</v>
      </c>
      <c r="J60" s="31">
        <v>0</v>
      </c>
      <c r="K60" s="30">
        <f t="shared" si="1"/>
        <v>815</v>
      </c>
      <c r="L60" s="31"/>
    </row>
    <row r="61" spans="1:12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1"/>
        <v>179</v>
      </c>
      <c r="L61" s="31"/>
    </row>
    <row r="62" spans="1:12" ht="13" x14ac:dyDescent="0.3">
      <c r="A62" s="27" t="s">
        <v>69</v>
      </c>
      <c r="B62" s="30">
        <v>170</v>
      </c>
      <c r="C62" s="31">
        <v>69</v>
      </c>
      <c r="D62" s="31">
        <v>122</v>
      </c>
      <c r="E62" s="31">
        <v>104</v>
      </c>
      <c r="F62" s="31">
        <v>65</v>
      </c>
      <c r="G62" s="31">
        <v>19</v>
      </c>
      <c r="H62" s="31">
        <v>8</v>
      </c>
      <c r="I62" s="31">
        <v>0</v>
      </c>
      <c r="J62" s="31">
        <v>0</v>
      </c>
      <c r="K62" s="30">
        <f t="shared" si="1"/>
        <v>557</v>
      </c>
      <c r="L62" s="31"/>
    </row>
    <row r="63" spans="1:12" ht="13" x14ac:dyDescent="0.3">
      <c r="A63" s="27" t="s">
        <v>70</v>
      </c>
      <c r="B63" s="30">
        <v>134</v>
      </c>
      <c r="C63" s="31">
        <v>28</v>
      </c>
      <c r="D63" s="31">
        <v>93</v>
      </c>
      <c r="E63" s="31">
        <v>49</v>
      </c>
      <c r="F63" s="31">
        <v>23</v>
      </c>
      <c r="G63" s="31">
        <v>10</v>
      </c>
      <c r="H63" s="31">
        <v>5</v>
      </c>
      <c r="I63" s="31">
        <v>1</v>
      </c>
      <c r="J63" s="31">
        <v>0</v>
      </c>
      <c r="K63" s="30">
        <f t="shared" si="1"/>
        <v>343</v>
      </c>
      <c r="L63" s="31"/>
    </row>
    <row r="64" spans="1:12" ht="13" x14ac:dyDescent="0.3">
      <c r="A64" s="27" t="s">
        <v>71</v>
      </c>
      <c r="B64" s="30">
        <v>46</v>
      </c>
      <c r="C64" s="31">
        <v>21</v>
      </c>
      <c r="D64" s="31">
        <v>31</v>
      </c>
      <c r="E64" s="31">
        <v>50</v>
      </c>
      <c r="F64" s="31">
        <v>45</v>
      </c>
      <c r="G64" s="31">
        <v>12</v>
      </c>
      <c r="H64" s="31">
        <v>0</v>
      </c>
      <c r="I64" s="31">
        <v>0</v>
      </c>
      <c r="J64" s="31">
        <v>0</v>
      </c>
      <c r="K64" s="30">
        <f t="shared" si="1"/>
        <v>205</v>
      </c>
      <c r="L64" s="31"/>
    </row>
    <row r="65" spans="1:12" ht="13" x14ac:dyDescent="0.3">
      <c r="A65" s="26" t="s">
        <v>10</v>
      </c>
      <c r="B65" s="26">
        <f t="shared" ref="B65:K65" si="2">SUM(B8:B64)</f>
        <v>35077</v>
      </c>
      <c r="C65" s="26">
        <f t="shared" si="2"/>
        <v>14394</v>
      </c>
      <c r="D65" s="26">
        <f t="shared" si="2"/>
        <v>10881</v>
      </c>
      <c r="E65" s="26">
        <f t="shared" si="2"/>
        <v>7164</v>
      </c>
      <c r="F65" s="26">
        <f t="shared" si="2"/>
        <v>3479</v>
      </c>
      <c r="G65" s="26">
        <f t="shared" si="2"/>
        <v>1382</v>
      </c>
      <c r="H65" s="26">
        <f t="shared" si="2"/>
        <v>472</v>
      </c>
      <c r="I65" s="26">
        <f t="shared" si="2"/>
        <v>27</v>
      </c>
      <c r="J65" s="26">
        <f t="shared" si="2"/>
        <v>0</v>
      </c>
      <c r="K65" s="26">
        <f t="shared" si="2"/>
        <v>72876</v>
      </c>
      <c r="L65" s="24">
        <f>SUM('2012'!J32-'2011'!J32)</f>
        <v>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workbookViewId="0">
      <selection activeCell="A3" sqref="A3"/>
    </sheetView>
  </sheetViews>
  <sheetFormatPr defaultColWidth="8.81640625" defaultRowHeight="12.5" x14ac:dyDescent="0.25"/>
  <cols>
    <col min="1" max="1" width="22.453125" style="22" customWidth="1"/>
    <col min="2" max="10" width="8.81640625" style="22"/>
    <col min="11" max="11" width="24.1796875" style="22" bestFit="1" customWidth="1"/>
    <col min="12" max="16384" width="8.81640625" style="22"/>
  </cols>
  <sheetData>
    <row r="1" spans="1:12" ht="27.75" customHeight="1" x14ac:dyDescent="0.25">
      <c r="A1" s="19" t="s">
        <v>76</v>
      </c>
      <c r="B1" s="20"/>
      <c r="C1" s="20"/>
      <c r="D1" s="20"/>
      <c r="E1" s="20"/>
      <c r="F1" s="20"/>
      <c r="G1" s="20"/>
      <c r="H1" s="20"/>
      <c r="I1" s="20"/>
      <c r="J1" s="21"/>
    </row>
    <row r="3" spans="1:12" ht="30" customHeigh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52" x14ac:dyDescent="0.3">
      <c r="A7" s="26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32" t="s">
        <v>12</v>
      </c>
    </row>
    <row r="8" spans="1:12" ht="13" x14ac:dyDescent="0.3">
      <c r="A8" s="27" t="s">
        <v>75</v>
      </c>
      <c r="B8" s="28">
        <v>19073</v>
      </c>
      <c r="C8" s="28">
        <v>5909</v>
      </c>
      <c r="D8" s="28">
        <v>1722</v>
      </c>
      <c r="E8" s="28">
        <v>736</v>
      </c>
      <c r="F8" s="28">
        <v>305</v>
      </c>
      <c r="G8" s="28">
        <v>118</v>
      </c>
      <c r="H8" s="28">
        <v>25</v>
      </c>
      <c r="I8" s="28">
        <v>8</v>
      </c>
      <c r="J8" s="28">
        <v>0</v>
      </c>
      <c r="K8" s="28">
        <f>SUM(B8:J8)</f>
        <v>27896</v>
      </c>
      <c r="L8" s="33"/>
    </row>
    <row r="9" spans="1:12" ht="13" x14ac:dyDescent="0.3">
      <c r="A9" s="27" t="s">
        <v>16</v>
      </c>
      <c r="B9" s="30">
        <v>42</v>
      </c>
      <c r="C9" s="30">
        <v>52</v>
      </c>
      <c r="D9" s="30">
        <v>40</v>
      </c>
      <c r="E9" s="30">
        <v>36</v>
      </c>
      <c r="F9" s="30">
        <v>20</v>
      </c>
      <c r="G9" s="30">
        <v>7</v>
      </c>
      <c r="H9" s="30">
        <v>5</v>
      </c>
      <c r="I9" s="30">
        <v>0</v>
      </c>
      <c r="J9" s="30">
        <v>0</v>
      </c>
      <c r="K9" s="30">
        <f>SUM(B9:J9)</f>
        <v>202</v>
      </c>
      <c r="L9" s="27"/>
    </row>
    <row r="10" spans="1:12" ht="13" x14ac:dyDescent="0.3">
      <c r="A10" s="27" t="s">
        <v>17</v>
      </c>
      <c r="B10" s="30">
        <v>63</v>
      </c>
      <c r="C10" s="30">
        <v>55</v>
      </c>
      <c r="D10" s="30">
        <v>19</v>
      </c>
      <c r="E10" s="30">
        <v>20</v>
      </c>
      <c r="F10" s="30">
        <v>24</v>
      </c>
      <c r="G10" s="30">
        <v>44</v>
      </c>
      <c r="H10" s="30">
        <v>28</v>
      </c>
      <c r="I10" s="30">
        <v>0</v>
      </c>
      <c r="J10" s="30">
        <v>0</v>
      </c>
      <c r="K10" s="30">
        <f t="shared" ref="K10:K63" si="0">SUM(B10:J10)</f>
        <v>253</v>
      </c>
      <c r="L10" s="27"/>
    </row>
    <row r="11" spans="1:12" ht="13" x14ac:dyDescent="0.3">
      <c r="A11" s="27" t="s">
        <v>18</v>
      </c>
      <c r="B11" s="30">
        <v>367</v>
      </c>
      <c r="C11" s="30">
        <v>119</v>
      </c>
      <c r="D11" s="30">
        <v>150</v>
      </c>
      <c r="E11" s="30">
        <v>76</v>
      </c>
      <c r="F11" s="30">
        <v>39</v>
      </c>
      <c r="G11" s="30">
        <v>12</v>
      </c>
      <c r="H11" s="30">
        <v>3</v>
      </c>
      <c r="I11" s="30">
        <v>0</v>
      </c>
      <c r="J11" s="30">
        <v>0</v>
      </c>
      <c r="K11" s="30">
        <f t="shared" si="0"/>
        <v>766</v>
      </c>
      <c r="L11" s="27"/>
    </row>
    <row r="12" spans="1:12" ht="13" x14ac:dyDescent="0.3">
      <c r="A12" s="27" t="s">
        <v>19</v>
      </c>
      <c r="B12" s="30">
        <v>344</v>
      </c>
      <c r="C12" s="30">
        <v>212</v>
      </c>
      <c r="D12" s="30">
        <v>336</v>
      </c>
      <c r="E12" s="30">
        <v>239</v>
      </c>
      <c r="F12" s="30">
        <v>115</v>
      </c>
      <c r="G12" s="30">
        <v>33</v>
      </c>
      <c r="H12" s="30">
        <v>11</v>
      </c>
      <c r="I12" s="30">
        <v>1</v>
      </c>
      <c r="J12" s="30">
        <v>0</v>
      </c>
      <c r="K12" s="30">
        <f t="shared" si="0"/>
        <v>1291</v>
      </c>
      <c r="L12" s="27"/>
    </row>
    <row r="13" spans="1:12" ht="13" x14ac:dyDescent="0.3">
      <c r="A13" s="27" t="s">
        <v>20</v>
      </c>
      <c r="B13" s="30">
        <v>2458</v>
      </c>
      <c r="C13" s="30">
        <v>803</v>
      </c>
      <c r="D13" s="30">
        <v>1011</v>
      </c>
      <c r="E13" s="30">
        <v>573</v>
      </c>
      <c r="F13" s="30">
        <v>156</v>
      </c>
      <c r="G13" s="30">
        <v>49</v>
      </c>
      <c r="H13" s="30">
        <v>22</v>
      </c>
      <c r="I13" s="30">
        <v>1</v>
      </c>
      <c r="J13" s="30">
        <v>0</v>
      </c>
      <c r="K13" s="30">
        <f t="shared" si="0"/>
        <v>5073</v>
      </c>
      <c r="L13" s="27"/>
    </row>
    <row r="14" spans="1:12" ht="13" x14ac:dyDescent="0.3">
      <c r="A14" s="27" t="s">
        <v>21</v>
      </c>
      <c r="B14" s="30">
        <v>45</v>
      </c>
      <c r="C14" s="30">
        <v>51</v>
      </c>
      <c r="D14" s="30">
        <v>38</v>
      </c>
      <c r="E14" s="30">
        <v>35</v>
      </c>
      <c r="F14" s="30">
        <v>43</v>
      </c>
      <c r="G14" s="30">
        <v>15</v>
      </c>
      <c r="H14" s="30">
        <v>4</v>
      </c>
      <c r="I14" s="30">
        <v>0</v>
      </c>
      <c r="J14" s="30">
        <v>0</v>
      </c>
      <c r="K14" s="30">
        <f t="shared" si="0"/>
        <v>231</v>
      </c>
      <c r="L14" s="27"/>
    </row>
    <row r="15" spans="1:12" ht="13" x14ac:dyDescent="0.3">
      <c r="A15" s="27" t="s">
        <v>22</v>
      </c>
      <c r="B15" s="30">
        <v>570</v>
      </c>
      <c r="C15" s="30">
        <v>2472</v>
      </c>
      <c r="D15" s="30">
        <v>1118</v>
      </c>
      <c r="E15" s="30">
        <v>588</v>
      </c>
      <c r="F15" s="30">
        <v>179</v>
      </c>
      <c r="G15" s="30">
        <v>58</v>
      </c>
      <c r="H15" s="30">
        <v>14</v>
      </c>
      <c r="I15" s="30">
        <v>0</v>
      </c>
      <c r="J15" s="30">
        <v>0</v>
      </c>
      <c r="K15" s="30">
        <f>SUM(B15:J15)</f>
        <v>4999</v>
      </c>
      <c r="L15" s="27"/>
    </row>
    <row r="16" spans="1:12" ht="13" x14ac:dyDescent="0.3">
      <c r="A16" s="27" t="s">
        <v>23</v>
      </c>
      <c r="B16" s="30">
        <v>1424</v>
      </c>
      <c r="C16" s="31">
        <v>337</v>
      </c>
      <c r="D16" s="31">
        <v>457</v>
      </c>
      <c r="E16" s="31">
        <v>318</v>
      </c>
      <c r="F16" s="31">
        <v>73</v>
      </c>
      <c r="G16" s="31">
        <v>23</v>
      </c>
      <c r="H16" s="31">
        <v>10</v>
      </c>
      <c r="I16" s="31">
        <v>0</v>
      </c>
      <c r="J16" s="31">
        <v>0</v>
      </c>
      <c r="K16" s="30">
        <f>SUM(B16:J16)</f>
        <v>2642</v>
      </c>
      <c r="L16" s="31"/>
    </row>
    <row r="17" spans="1:12" ht="13" x14ac:dyDescent="0.3">
      <c r="A17" s="27" t="s">
        <v>24</v>
      </c>
      <c r="B17" s="30">
        <v>1022</v>
      </c>
      <c r="C17" s="31">
        <v>446</v>
      </c>
      <c r="D17" s="31">
        <v>601</v>
      </c>
      <c r="E17" s="31">
        <v>288</v>
      </c>
      <c r="F17" s="31">
        <v>65</v>
      </c>
      <c r="G17" s="31">
        <v>34</v>
      </c>
      <c r="H17" s="31">
        <v>13</v>
      </c>
      <c r="I17" s="31">
        <v>0</v>
      </c>
      <c r="J17" s="31">
        <v>0</v>
      </c>
      <c r="K17" s="30">
        <f t="shared" si="0"/>
        <v>2469</v>
      </c>
      <c r="L17" s="31"/>
    </row>
    <row r="18" spans="1:12" ht="13" x14ac:dyDescent="0.3">
      <c r="A18" s="27" t="s">
        <v>25</v>
      </c>
      <c r="B18" s="30">
        <v>223</v>
      </c>
      <c r="C18" s="31">
        <v>36</v>
      </c>
      <c r="D18" s="31">
        <v>70</v>
      </c>
      <c r="E18" s="31">
        <v>19</v>
      </c>
      <c r="F18" s="31">
        <v>3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358</v>
      </c>
      <c r="L18" s="31"/>
    </row>
    <row r="19" spans="1:12" ht="13" x14ac:dyDescent="0.3">
      <c r="A19" s="27" t="s">
        <v>26</v>
      </c>
      <c r="B19" s="30">
        <v>197</v>
      </c>
      <c r="C19" s="31">
        <v>288</v>
      </c>
      <c r="D19" s="31">
        <v>403</v>
      </c>
      <c r="E19" s="31">
        <v>168</v>
      </c>
      <c r="F19" s="31">
        <v>138</v>
      </c>
      <c r="G19" s="31">
        <v>28</v>
      </c>
      <c r="H19" s="31">
        <v>11</v>
      </c>
      <c r="I19" s="31">
        <v>2</v>
      </c>
      <c r="J19" s="31">
        <v>0</v>
      </c>
      <c r="K19" s="30">
        <f t="shared" si="0"/>
        <v>1235</v>
      </c>
      <c r="L19" s="31"/>
    </row>
    <row r="20" spans="1:12" ht="13" x14ac:dyDescent="0.3">
      <c r="A20" s="27" t="s">
        <v>27</v>
      </c>
      <c r="B20" s="30">
        <v>44</v>
      </c>
      <c r="C20" s="31">
        <v>17</v>
      </c>
      <c r="D20" s="31">
        <v>35</v>
      </c>
      <c r="E20" s="31">
        <v>46</v>
      </c>
      <c r="F20" s="31">
        <v>18</v>
      </c>
      <c r="G20" s="31">
        <v>16</v>
      </c>
      <c r="H20" s="31">
        <v>6</v>
      </c>
      <c r="I20" s="31">
        <v>0</v>
      </c>
      <c r="J20" s="31">
        <v>0</v>
      </c>
      <c r="K20" s="30">
        <f>SUM(B20:J20)</f>
        <v>182</v>
      </c>
      <c r="L20" s="31"/>
    </row>
    <row r="21" spans="1:12" ht="13" x14ac:dyDescent="0.3">
      <c r="A21" s="27" t="s">
        <v>28</v>
      </c>
      <c r="B21" s="30">
        <v>35</v>
      </c>
      <c r="C21" s="31">
        <v>6</v>
      </c>
      <c r="D21" s="31">
        <v>12</v>
      </c>
      <c r="E21" s="31">
        <v>9</v>
      </c>
      <c r="F21" s="31">
        <v>4</v>
      </c>
      <c r="G21" s="31">
        <v>2</v>
      </c>
      <c r="H21" s="31">
        <v>0</v>
      </c>
      <c r="I21" s="31">
        <v>0</v>
      </c>
      <c r="J21" s="31">
        <v>0</v>
      </c>
      <c r="K21" s="30">
        <f>SUM(B21:J21)</f>
        <v>68</v>
      </c>
      <c r="L21" s="31"/>
    </row>
    <row r="22" spans="1:12" ht="13" x14ac:dyDescent="0.3">
      <c r="A22" s="27" t="s">
        <v>29</v>
      </c>
      <c r="B22" s="30">
        <v>106</v>
      </c>
      <c r="C22" s="31">
        <v>26</v>
      </c>
      <c r="D22" s="31">
        <v>77</v>
      </c>
      <c r="E22" s="31">
        <v>36</v>
      </c>
      <c r="F22" s="31">
        <v>24</v>
      </c>
      <c r="G22" s="31">
        <v>5</v>
      </c>
      <c r="H22" s="31">
        <v>2</v>
      </c>
      <c r="I22" s="31">
        <v>0</v>
      </c>
      <c r="J22" s="31">
        <v>0</v>
      </c>
      <c r="K22" s="30">
        <f>SUM(B22:J22)</f>
        <v>276</v>
      </c>
      <c r="L22" s="31"/>
    </row>
    <row r="23" spans="1:12" ht="13" x14ac:dyDescent="0.3">
      <c r="A23" s="27" t="s">
        <v>30</v>
      </c>
      <c r="B23" s="30">
        <v>31</v>
      </c>
      <c r="C23" s="31">
        <v>23</v>
      </c>
      <c r="D23" s="31">
        <v>13</v>
      </c>
      <c r="E23" s="31">
        <v>11</v>
      </c>
      <c r="F23" s="31">
        <v>37</v>
      </c>
      <c r="G23" s="31">
        <v>37</v>
      </c>
      <c r="H23" s="31">
        <v>14</v>
      </c>
      <c r="I23" s="31">
        <v>1</v>
      </c>
      <c r="J23" s="31">
        <v>0</v>
      </c>
      <c r="K23" s="30">
        <f t="shared" si="0"/>
        <v>167</v>
      </c>
      <c r="L23" s="31"/>
    </row>
    <row r="24" spans="1:12" ht="13" x14ac:dyDescent="0.3">
      <c r="A24" s="27" t="s">
        <v>31</v>
      </c>
      <c r="B24" s="30">
        <v>195</v>
      </c>
      <c r="C24" s="31">
        <v>229</v>
      </c>
      <c r="D24" s="31">
        <v>156</v>
      </c>
      <c r="E24" s="31">
        <v>121</v>
      </c>
      <c r="F24" s="31">
        <v>43</v>
      </c>
      <c r="G24" s="31">
        <v>4</v>
      </c>
      <c r="H24" s="31">
        <v>2</v>
      </c>
      <c r="I24" s="31">
        <v>0</v>
      </c>
      <c r="J24" s="31">
        <v>0</v>
      </c>
      <c r="K24" s="30">
        <f t="shared" si="0"/>
        <v>750</v>
      </c>
      <c r="L24" s="31"/>
    </row>
    <row r="25" spans="1:12" ht="13" x14ac:dyDescent="0.3">
      <c r="A25" s="27" t="s">
        <v>32</v>
      </c>
      <c r="B25" s="30">
        <v>209</v>
      </c>
      <c r="C25" s="31">
        <v>148</v>
      </c>
      <c r="D25" s="31">
        <v>238</v>
      </c>
      <c r="E25" s="31">
        <v>201</v>
      </c>
      <c r="F25" s="31">
        <v>119</v>
      </c>
      <c r="G25" s="31">
        <v>41</v>
      </c>
      <c r="H25" s="31">
        <v>14</v>
      </c>
      <c r="I25" s="31">
        <v>0</v>
      </c>
      <c r="J25" s="31">
        <v>0</v>
      </c>
      <c r="K25" s="30">
        <f t="shared" si="0"/>
        <v>970</v>
      </c>
      <c r="L25" s="31"/>
    </row>
    <row r="26" spans="1:12" ht="13" x14ac:dyDescent="0.3">
      <c r="A26" s="27" t="s">
        <v>33</v>
      </c>
      <c r="B26" s="30">
        <v>788</v>
      </c>
      <c r="C26" s="31">
        <v>298</v>
      </c>
      <c r="D26" s="31">
        <v>56</v>
      </c>
      <c r="E26" s="31">
        <v>22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 t="shared" si="0"/>
        <v>1176</v>
      </c>
      <c r="L26" s="31"/>
    </row>
    <row r="27" spans="1:12" ht="13" x14ac:dyDescent="0.3">
      <c r="A27" s="27" t="s">
        <v>34</v>
      </c>
      <c r="B27" s="30">
        <v>387</v>
      </c>
      <c r="C27" s="31">
        <v>154</v>
      </c>
      <c r="D27" s="31">
        <v>256</v>
      </c>
      <c r="E27" s="31">
        <v>129</v>
      </c>
      <c r="F27" s="31">
        <v>88</v>
      </c>
      <c r="G27" s="31">
        <v>38</v>
      </c>
      <c r="H27" s="31">
        <v>8</v>
      </c>
      <c r="I27" s="31">
        <v>0</v>
      </c>
      <c r="J27" s="31">
        <v>0</v>
      </c>
      <c r="K27" s="30">
        <f t="shared" si="0"/>
        <v>1060</v>
      </c>
      <c r="L27" s="31"/>
    </row>
    <row r="28" spans="1:12" ht="13" x14ac:dyDescent="0.3">
      <c r="A28" s="27" t="s">
        <v>35</v>
      </c>
      <c r="B28" s="30">
        <v>7</v>
      </c>
      <c r="C28" s="31">
        <v>6</v>
      </c>
      <c r="D28" s="31">
        <v>7</v>
      </c>
      <c r="E28" s="31">
        <v>8</v>
      </c>
      <c r="F28" s="31">
        <v>13</v>
      </c>
      <c r="G28" s="31">
        <v>3</v>
      </c>
      <c r="H28" s="31">
        <v>2</v>
      </c>
      <c r="I28" s="31">
        <v>0</v>
      </c>
      <c r="J28" s="31">
        <v>0</v>
      </c>
      <c r="K28" s="30">
        <f t="shared" si="0"/>
        <v>46</v>
      </c>
      <c r="L28" s="31"/>
    </row>
    <row r="29" spans="1:12" ht="13" x14ac:dyDescent="0.3">
      <c r="A29" s="27" t="s">
        <v>36</v>
      </c>
      <c r="B29" s="30">
        <v>13</v>
      </c>
      <c r="C29" s="31">
        <v>12</v>
      </c>
      <c r="D29" s="31">
        <v>9</v>
      </c>
      <c r="E29" s="31">
        <v>8</v>
      </c>
      <c r="F29" s="31">
        <v>8</v>
      </c>
      <c r="G29" s="31">
        <v>7</v>
      </c>
      <c r="H29" s="31">
        <v>5</v>
      </c>
      <c r="I29" s="31">
        <v>0</v>
      </c>
      <c r="J29" s="31">
        <v>0</v>
      </c>
      <c r="K29" s="30">
        <f t="shared" si="0"/>
        <v>62</v>
      </c>
      <c r="L29" s="31"/>
    </row>
    <row r="30" spans="1:12" ht="13" x14ac:dyDescent="0.3">
      <c r="A30" s="27" t="s">
        <v>37</v>
      </c>
      <c r="B30" s="30">
        <v>72</v>
      </c>
      <c r="C30" s="31">
        <v>19</v>
      </c>
      <c r="D30" s="31">
        <v>18</v>
      </c>
      <c r="E30" s="31">
        <v>20</v>
      </c>
      <c r="F30" s="31">
        <v>24</v>
      </c>
      <c r="G30" s="31">
        <v>10</v>
      </c>
      <c r="H30" s="31">
        <v>7</v>
      </c>
      <c r="I30" s="31">
        <v>0</v>
      </c>
      <c r="J30" s="31">
        <v>0</v>
      </c>
      <c r="K30" s="30">
        <f t="shared" si="0"/>
        <v>170</v>
      </c>
      <c r="L30" s="31"/>
    </row>
    <row r="31" spans="1:12" ht="13" x14ac:dyDescent="0.3">
      <c r="A31" s="27" t="s">
        <v>38</v>
      </c>
      <c r="B31" s="30">
        <v>506</v>
      </c>
      <c r="C31" s="31">
        <v>195</v>
      </c>
      <c r="D31" s="31">
        <v>339</v>
      </c>
      <c r="E31" s="31">
        <v>163</v>
      </c>
      <c r="F31" s="31">
        <v>118</v>
      </c>
      <c r="G31" s="31">
        <v>54</v>
      </c>
      <c r="H31" s="31">
        <v>20</v>
      </c>
      <c r="I31" s="31">
        <v>4</v>
      </c>
      <c r="J31" s="31">
        <v>0</v>
      </c>
      <c r="K31" s="30">
        <f>SUM(B31:J31)</f>
        <v>1399</v>
      </c>
      <c r="L31" s="31"/>
    </row>
    <row r="32" spans="1:12" ht="13" x14ac:dyDescent="0.3">
      <c r="A32" s="27" t="s">
        <v>39</v>
      </c>
      <c r="B32" s="30">
        <v>17</v>
      </c>
      <c r="C32" s="31">
        <v>7</v>
      </c>
      <c r="D32" s="31">
        <v>1</v>
      </c>
      <c r="E32" s="31">
        <v>9</v>
      </c>
      <c r="F32" s="31">
        <v>5</v>
      </c>
      <c r="G32" s="31">
        <v>5</v>
      </c>
      <c r="H32" s="31">
        <v>4</v>
      </c>
      <c r="I32" s="31">
        <v>0</v>
      </c>
      <c r="J32" s="31">
        <v>0</v>
      </c>
      <c r="K32" s="30">
        <f t="shared" si="0"/>
        <v>48</v>
      </c>
      <c r="L32" s="31"/>
    </row>
    <row r="33" spans="1:12" ht="13" x14ac:dyDescent="0.3">
      <c r="A33" s="27" t="s">
        <v>40</v>
      </c>
      <c r="B33" s="30">
        <v>40</v>
      </c>
      <c r="C33" s="31">
        <v>21</v>
      </c>
      <c r="D33" s="31">
        <v>8</v>
      </c>
      <c r="E33" s="31">
        <v>2</v>
      </c>
      <c r="F33" s="31">
        <v>4</v>
      </c>
      <c r="G33" s="31">
        <v>7</v>
      </c>
      <c r="H33" s="31">
        <v>8</v>
      </c>
      <c r="I33" s="31">
        <v>0</v>
      </c>
      <c r="J33" s="31">
        <v>0</v>
      </c>
      <c r="K33" s="30">
        <f t="shared" si="0"/>
        <v>90</v>
      </c>
      <c r="L33" s="31"/>
    </row>
    <row r="34" spans="1:12" ht="13" x14ac:dyDescent="0.3">
      <c r="A34" s="27" t="s">
        <v>41</v>
      </c>
      <c r="B34" s="30">
        <v>295</v>
      </c>
      <c r="C34" s="31">
        <v>351</v>
      </c>
      <c r="D34" s="31">
        <v>376</v>
      </c>
      <c r="E34" s="31">
        <v>427</v>
      </c>
      <c r="F34" s="31">
        <v>151</v>
      </c>
      <c r="G34" s="31">
        <v>37</v>
      </c>
      <c r="H34" s="31">
        <v>11</v>
      </c>
      <c r="I34" s="31">
        <v>0</v>
      </c>
      <c r="J34" s="31">
        <v>0</v>
      </c>
      <c r="K34" s="30">
        <f t="shared" si="0"/>
        <v>1648</v>
      </c>
      <c r="L34" s="31"/>
    </row>
    <row r="35" spans="1:12" ht="13" x14ac:dyDescent="0.3">
      <c r="A35" s="27" t="s">
        <v>42</v>
      </c>
      <c r="B35" s="30">
        <v>351</v>
      </c>
      <c r="C35" s="31">
        <v>30</v>
      </c>
      <c r="D35" s="31">
        <v>46</v>
      </c>
      <c r="E35" s="31">
        <v>22</v>
      </c>
      <c r="F35" s="31">
        <v>7</v>
      </c>
      <c r="G35" s="31">
        <v>0</v>
      </c>
      <c r="H35" s="31">
        <v>0</v>
      </c>
      <c r="I35" s="31">
        <v>0</v>
      </c>
      <c r="J35" s="31">
        <v>0</v>
      </c>
      <c r="K35" s="30">
        <f>SUM(B35:J35)</f>
        <v>456</v>
      </c>
      <c r="L35" s="31"/>
    </row>
    <row r="36" spans="1:12" ht="13" x14ac:dyDescent="0.3">
      <c r="A36" s="27" t="s">
        <v>43</v>
      </c>
      <c r="B36" s="30">
        <v>54</v>
      </c>
      <c r="C36" s="31">
        <v>21</v>
      </c>
      <c r="D36" s="31">
        <v>29</v>
      </c>
      <c r="E36" s="31">
        <v>10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124</v>
      </c>
      <c r="L36" s="31"/>
    </row>
    <row r="37" spans="1:12" ht="13" x14ac:dyDescent="0.3">
      <c r="A37" s="27" t="s">
        <v>44</v>
      </c>
      <c r="B37" s="30">
        <v>58</v>
      </c>
      <c r="C37" s="31">
        <v>21</v>
      </c>
      <c r="D37" s="31">
        <v>8</v>
      </c>
      <c r="E37" s="31">
        <v>19</v>
      </c>
      <c r="F37" s="31">
        <v>16</v>
      </c>
      <c r="G37" s="31">
        <v>26</v>
      </c>
      <c r="H37" s="31">
        <v>24</v>
      </c>
      <c r="I37" s="31">
        <v>0</v>
      </c>
      <c r="J37" s="31">
        <v>0</v>
      </c>
      <c r="K37" s="31">
        <f t="shared" si="0"/>
        <v>172</v>
      </c>
      <c r="L37" s="31"/>
    </row>
    <row r="38" spans="1:12" ht="13" x14ac:dyDescent="0.3">
      <c r="A38" s="27" t="s">
        <v>45</v>
      </c>
      <c r="B38" s="30">
        <v>64</v>
      </c>
      <c r="C38" s="31">
        <v>40</v>
      </c>
      <c r="D38" s="31">
        <v>26</v>
      </c>
      <c r="E38" s="31">
        <v>33</v>
      </c>
      <c r="F38" s="31">
        <v>19</v>
      </c>
      <c r="G38" s="31">
        <v>11</v>
      </c>
      <c r="H38" s="31">
        <v>6</v>
      </c>
      <c r="I38" s="31">
        <v>0</v>
      </c>
      <c r="J38" s="31">
        <v>0</v>
      </c>
      <c r="K38" s="31">
        <f t="shared" si="0"/>
        <v>199</v>
      </c>
      <c r="L38" s="31"/>
    </row>
    <row r="39" spans="1:12" ht="13" x14ac:dyDescent="0.3">
      <c r="A39" s="27" t="s">
        <v>46</v>
      </c>
      <c r="B39" s="30">
        <v>20</v>
      </c>
      <c r="C39" s="31">
        <v>23</v>
      </c>
      <c r="D39" s="31">
        <v>12</v>
      </c>
      <c r="E39" s="31">
        <v>16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 t="shared" si="0"/>
        <v>102</v>
      </c>
      <c r="L39" s="31"/>
    </row>
    <row r="40" spans="1:12" ht="13" x14ac:dyDescent="0.3">
      <c r="A40" s="27" t="s">
        <v>47</v>
      </c>
      <c r="B40" s="30">
        <v>269</v>
      </c>
      <c r="C40" s="31">
        <v>125</v>
      </c>
      <c r="D40" s="31">
        <v>232</v>
      </c>
      <c r="E40" s="31">
        <v>240</v>
      </c>
      <c r="F40" s="31">
        <v>90</v>
      </c>
      <c r="G40" s="31">
        <v>38</v>
      </c>
      <c r="H40" s="31">
        <v>27</v>
      </c>
      <c r="I40" s="31">
        <v>1</v>
      </c>
      <c r="J40" s="31">
        <v>0</v>
      </c>
      <c r="K40" s="30">
        <f t="shared" si="0"/>
        <v>1022</v>
      </c>
      <c r="L40" s="31"/>
    </row>
    <row r="41" spans="1:12" ht="13" x14ac:dyDescent="0.3">
      <c r="A41" s="27" t="s">
        <v>48</v>
      </c>
      <c r="B41" s="30">
        <v>175</v>
      </c>
      <c r="C41" s="31">
        <v>50</v>
      </c>
      <c r="D41" s="31">
        <v>39</v>
      </c>
      <c r="E41" s="31">
        <v>22</v>
      </c>
      <c r="F41" s="31">
        <v>23</v>
      </c>
      <c r="G41" s="31">
        <v>6</v>
      </c>
      <c r="H41" s="31">
        <v>3</v>
      </c>
      <c r="I41" s="31">
        <v>1</v>
      </c>
      <c r="J41" s="31">
        <v>0</v>
      </c>
      <c r="K41" s="30">
        <f t="shared" si="0"/>
        <v>319</v>
      </c>
      <c r="L41" s="31"/>
    </row>
    <row r="42" spans="1:12" ht="13" x14ac:dyDescent="0.3">
      <c r="A42" s="27" t="s">
        <v>49</v>
      </c>
      <c r="B42" s="30">
        <v>370</v>
      </c>
      <c r="C42" s="31">
        <v>57</v>
      </c>
      <c r="D42" s="31">
        <v>60</v>
      </c>
      <c r="E42" s="31">
        <v>15</v>
      </c>
      <c r="F42" s="31">
        <v>8</v>
      </c>
      <c r="G42" s="31">
        <v>0</v>
      </c>
      <c r="H42" s="31">
        <v>1</v>
      </c>
      <c r="I42" s="31">
        <v>0</v>
      </c>
      <c r="J42" s="31">
        <v>0</v>
      </c>
      <c r="K42" s="30">
        <f>SUM(B42:J42)</f>
        <v>511</v>
      </c>
      <c r="L42" s="31"/>
    </row>
    <row r="43" spans="1:12" ht="13" x14ac:dyDescent="0.3">
      <c r="A43" s="27" t="s">
        <v>50</v>
      </c>
      <c r="B43" s="30">
        <v>38</v>
      </c>
      <c r="C43" s="31">
        <v>22</v>
      </c>
      <c r="D43" s="31">
        <v>20</v>
      </c>
      <c r="E43" s="31">
        <v>13</v>
      </c>
      <c r="F43" s="31">
        <v>8</v>
      </c>
      <c r="G43" s="31">
        <v>12</v>
      </c>
      <c r="H43" s="31">
        <v>8</v>
      </c>
      <c r="I43" s="31">
        <v>1</v>
      </c>
      <c r="J43" s="31">
        <v>0</v>
      </c>
      <c r="K43" s="30">
        <f t="shared" si="0"/>
        <v>122</v>
      </c>
      <c r="L43" s="31"/>
    </row>
    <row r="44" spans="1:12" ht="13" x14ac:dyDescent="0.3">
      <c r="A44" s="27" t="s">
        <v>51</v>
      </c>
      <c r="B44" s="30">
        <v>275</v>
      </c>
      <c r="C44" s="31">
        <v>181</v>
      </c>
      <c r="D44" s="31">
        <v>117</v>
      </c>
      <c r="E44" s="31">
        <v>110</v>
      </c>
      <c r="F44" s="31">
        <v>47</v>
      </c>
      <c r="G44" s="31">
        <v>26</v>
      </c>
      <c r="H44" s="31">
        <v>6</v>
      </c>
      <c r="I44" s="31">
        <v>0</v>
      </c>
      <c r="J44" s="31">
        <v>0</v>
      </c>
      <c r="K44" s="30">
        <f t="shared" si="0"/>
        <v>762</v>
      </c>
      <c r="L44" s="31"/>
    </row>
    <row r="45" spans="1:12" ht="13" x14ac:dyDescent="0.3">
      <c r="A45" s="27" t="s">
        <v>52</v>
      </c>
      <c r="B45" s="30">
        <v>58</v>
      </c>
      <c r="C45" s="31">
        <v>16</v>
      </c>
      <c r="D45" s="31">
        <v>26</v>
      </c>
      <c r="E45" s="31">
        <v>29</v>
      </c>
      <c r="F45" s="31">
        <v>10</v>
      </c>
      <c r="G45" s="31">
        <v>7</v>
      </c>
      <c r="H45" s="31">
        <v>6</v>
      </c>
      <c r="I45" s="31">
        <v>0</v>
      </c>
      <c r="J45" s="31">
        <v>0</v>
      </c>
      <c r="K45" s="30">
        <f>SUM(B45:J45)</f>
        <v>152</v>
      </c>
      <c r="L45" s="31"/>
    </row>
    <row r="46" spans="1:12" ht="13" x14ac:dyDescent="0.3">
      <c r="A46" s="27" t="s">
        <v>53</v>
      </c>
      <c r="B46" s="30">
        <v>15</v>
      </c>
      <c r="C46" s="31">
        <v>11</v>
      </c>
      <c r="D46" s="31">
        <v>31</v>
      </c>
      <c r="E46" s="31">
        <v>8</v>
      </c>
      <c r="F46" s="31">
        <v>20</v>
      </c>
      <c r="G46" s="31">
        <v>11</v>
      </c>
      <c r="H46" s="31">
        <v>0</v>
      </c>
      <c r="I46" s="31">
        <v>0</v>
      </c>
      <c r="J46" s="31">
        <v>0</v>
      </c>
      <c r="K46" s="30">
        <f t="shared" si="0"/>
        <v>96</v>
      </c>
      <c r="L46" s="31"/>
    </row>
    <row r="47" spans="1:12" ht="13" x14ac:dyDescent="0.3">
      <c r="A47" s="27" t="s">
        <v>54</v>
      </c>
      <c r="B47" s="30">
        <v>150</v>
      </c>
      <c r="C47" s="31">
        <v>56</v>
      </c>
      <c r="D47" s="31">
        <v>80</v>
      </c>
      <c r="E47" s="31">
        <v>96</v>
      </c>
      <c r="F47" s="31">
        <v>37</v>
      </c>
      <c r="G47" s="31">
        <v>13</v>
      </c>
      <c r="H47" s="31">
        <v>7</v>
      </c>
      <c r="I47" s="31">
        <v>0</v>
      </c>
      <c r="J47" s="31">
        <v>0</v>
      </c>
      <c r="K47" s="31">
        <f>SUM(B47:J47)</f>
        <v>439</v>
      </c>
      <c r="L47" s="31"/>
    </row>
    <row r="48" spans="1:12" ht="13" x14ac:dyDescent="0.3">
      <c r="A48" s="27" t="s">
        <v>55</v>
      </c>
      <c r="B48" s="30">
        <v>975</v>
      </c>
      <c r="C48" s="31">
        <v>445</v>
      </c>
      <c r="D48" s="31">
        <v>426</v>
      </c>
      <c r="E48" s="31">
        <v>150</v>
      </c>
      <c r="F48" s="31">
        <v>88</v>
      </c>
      <c r="G48" s="31">
        <v>17</v>
      </c>
      <c r="H48" s="31">
        <v>6</v>
      </c>
      <c r="I48" s="31">
        <v>0</v>
      </c>
      <c r="J48" s="31">
        <v>0</v>
      </c>
      <c r="K48" s="31">
        <f t="shared" si="0"/>
        <v>2107</v>
      </c>
      <c r="L48" s="31"/>
    </row>
    <row r="49" spans="1:12" ht="13" x14ac:dyDescent="0.3">
      <c r="A49" s="27" t="s">
        <v>56</v>
      </c>
      <c r="B49" s="30">
        <v>89</v>
      </c>
      <c r="C49" s="31">
        <v>36</v>
      </c>
      <c r="D49" s="31">
        <v>42</v>
      </c>
      <c r="E49" s="31">
        <v>28</v>
      </c>
      <c r="F49" s="31">
        <v>24</v>
      </c>
      <c r="G49" s="31">
        <v>9</v>
      </c>
      <c r="H49" s="31">
        <v>6</v>
      </c>
      <c r="I49" s="31">
        <v>0</v>
      </c>
      <c r="J49" s="31">
        <v>0</v>
      </c>
      <c r="K49" s="31">
        <f t="shared" si="0"/>
        <v>234</v>
      </c>
      <c r="L49" s="31"/>
    </row>
    <row r="50" spans="1:12" ht="13" x14ac:dyDescent="0.3">
      <c r="A50" s="27" t="s">
        <v>57</v>
      </c>
      <c r="B50" s="30">
        <v>53</v>
      </c>
      <c r="C50" s="31">
        <v>35</v>
      </c>
      <c r="D50" s="31">
        <v>41</v>
      </c>
      <c r="E50" s="31">
        <v>35</v>
      </c>
      <c r="F50" s="31">
        <v>32</v>
      </c>
      <c r="G50" s="31">
        <v>29</v>
      </c>
      <c r="H50" s="31">
        <v>4</v>
      </c>
      <c r="I50" s="31">
        <v>1</v>
      </c>
      <c r="J50" s="31">
        <v>0</v>
      </c>
      <c r="K50" s="30">
        <f t="shared" si="0"/>
        <v>230</v>
      </c>
      <c r="L50" s="31"/>
    </row>
    <row r="51" spans="1:12" ht="13" x14ac:dyDescent="0.3">
      <c r="A51" s="27" t="s">
        <v>58</v>
      </c>
      <c r="B51" s="30">
        <v>191</v>
      </c>
      <c r="C51" s="31">
        <v>55</v>
      </c>
      <c r="D51" s="31">
        <v>99</v>
      </c>
      <c r="E51" s="31">
        <v>145</v>
      </c>
      <c r="F51" s="31">
        <v>110</v>
      </c>
      <c r="G51" s="31">
        <v>26</v>
      </c>
      <c r="H51" s="31">
        <v>6</v>
      </c>
      <c r="I51" s="31">
        <v>1</v>
      </c>
      <c r="J51" s="31">
        <v>0</v>
      </c>
      <c r="K51" s="30">
        <f t="shared" si="0"/>
        <v>633</v>
      </c>
      <c r="L51" s="31"/>
    </row>
    <row r="52" spans="1:12" ht="13" x14ac:dyDescent="0.3">
      <c r="A52" s="27" t="s">
        <v>59</v>
      </c>
      <c r="B52" s="30">
        <v>389</v>
      </c>
      <c r="C52" s="31">
        <v>2</v>
      </c>
      <c r="D52" s="31">
        <v>4</v>
      </c>
      <c r="E52" s="31">
        <v>4</v>
      </c>
      <c r="F52" s="31">
        <v>3</v>
      </c>
      <c r="G52" s="31">
        <v>0</v>
      </c>
      <c r="H52" s="31">
        <v>1</v>
      </c>
      <c r="I52" s="31">
        <v>0</v>
      </c>
      <c r="J52" s="31">
        <v>0</v>
      </c>
      <c r="K52" s="30">
        <f t="shared" si="0"/>
        <v>403</v>
      </c>
      <c r="L52" s="31"/>
    </row>
    <row r="53" spans="1:12" ht="13" x14ac:dyDescent="0.3">
      <c r="A53" s="27" t="s">
        <v>60</v>
      </c>
      <c r="B53" s="30">
        <v>32</v>
      </c>
      <c r="C53" s="31">
        <v>9</v>
      </c>
      <c r="D53" s="31">
        <v>32</v>
      </c>
      <c r="E53" s="31">
        <v>20</v>
      </c>
      <c r="F53" s="31">
        <v>7</v>
      </c>
      <c r="G53" s="31">
        <v>1</v>
      </c>
      <c r="H53" s="31">
        <v>3</v>
      </c>
      <c r="I53" s="31">
        <v>0</v>
      </c>
      <c r="J53" s="31">
        <v>0</v>
      </c>
      <c r="K53" s="30">
        <f t="shared" si="0"/>
        <v>104</v>
      </c>
      <c r="L53" s="31"/>
    </row>
    <row r="54" spans="1:12" ht="13" x14ac:dyDescent="0.3">
      <c r="A54" s="27" t="s">
        <v>61</v>
      </c>
      <c r="B54" s="30">
        <v>310</v>
      </c>
      <c r="C54" s="31">
        <v>163</v>
      </c>
      <c r="D54" s="31">
        <v>240</v>
      </c>
      <c r="E54" s="31">
        <v>268</v>
      </c>
      <c r="F54" s="31">
        <v>192</v>
      </c>
      <c r="G54" s="31">
        <v>120</v>
      </c>
      <c r="H54" s="31">
        <v>31</v>
      </c>
      <c r="I54" s="31">
        <v>0</v>
      </c>
      <c r="J54" s="31">
        <v>0</v>
      </c>
      <c r="K54" s="30">
        <f>SUM(B54:J54)</f>
        <v>1324</v>
      </c>
      <c r="L54" s="31"/>
    </row>
    <row r="55" spans="1:12" ht="13" x14ac:dyDescent="0.3">
      <c r="A55" s="27" t="s">
        <v>62</v>
      </c>
      <c r="B55" s="30">
        <v>730</v>
      </c>
      <c r="C55" s="30">
        <v>365</v>
      </c>
      <c r="D55" s="31">
        <v>478</v>
      </c>
      <c r="E55" s="31">
        <v>297</v>
      </c>
      <c r="F55" s="31">
        <v>179</v>
      </c>
      <c r="G55" s="31">
        <v>60</v>
      </c>
      <c r="H55" s="31">
        <v>6</v>
      </c>
      <c r="I55" s="31">
        <v>1</v>
      </c>
      <c r="J55" s="31">
        <v>0</v>
      </c>
      <c r="K55" s="30">
        <f>SUM(B55:J55)</f>
        <v>2116</v>
      </c>
      <c r="L55" s="31"/>
    </row>
    <row r="56" spans="1:12" ht="13" x14ac:dyDescent="0.3">
      <c r="A56" s="27" t="s">
        <v>63</v>
      </c>
      <c r="B56" s="31">
        <v>75</v>
      </c>
      <c r="C56" s="31">
        <v>17</v>
      </c>
      <c r="D56" s="31">
        <v>33</v>
      </c>
      <c r="E56" s="31">
        <v>32</v>
      </c>
      <c r="F56" s="31">
        <v>21</v>
      </c>
      <c r="G56" s="31">
        <v>7</v>
      </c>
      <c r="H56" s="31">
        <v>3</v>
      </c>
      <c r="I56" s="31">
        <v>0</v>
      </c>
      <c r="J56" s="31">
        <v>0</v>
      </c>
      <c r="K56" s="30">
        <f t="shared" si="0"/>
        <v>188</v>
      </c>
      <c r="L56" s="31"/>
    </row>
    <row r="57" spans="1:12" ht="13" x14ac:dyDescent="0.3">
      <c r="A57" s="27" t="s">
        <v>64</v>
      </c>
      <c r="B57" s="30">
        <v>473</v>
      </c>
      <c r="C57" s="31">
        <v>330</v>
      </c>
      <c r="D57" s="31">
        <v>405</v>
      </c>
      <c r="E57" s="31">
        <v>426</v>
      </c>
      <c r="F57" s="31">
        <v>221</v>
      </c>
      <c r="G57" s="31">
        <v>100</v>
      </c>
      <c r="H57" s="31">
        <v>13</v>
      </c>
      <c r="I57" s="31">
        <v>1</v>
      </c>
      <c r="J57" s="31">
        <v>0</v>
      </c>
      <c r="K57" s="31">
        <f t="shared" si="0"/>
        <v>1969</v>
      </c>
      <c r="L57" s="31"/>
    </row>
    <row r="58" spans="1:12" ht="13" x14ac:dyDescent="0.3">
      <c r="A58" s="27" t="s">
        <v>65</v>
      </c>
      <c r="B58" s="30">
        <v>70</v>
      </c>
      <c r="C58" s="31">
        <v>20</v>
      </c>
      <c r="D58" s="31">
        <v>43</v>
      </c>
      <c r="E58" s="31">
        <v>36</v>
      </c>
      <c r="F58" s="31">
        <v>12</v>
      </c>
      <c r="G58" s="31">
        <v>7</v>
      </c>
      <c r="H58" s="31">
        <v>1</v>
      </c>
      <c r="I58" s="31">
        <v>0</v>
      </c>
      <c r="J58" s="31">
        <v>0</v>
      </c>
      <c r="K58" s="31">
        <f>SUM(B58:J58)</f>
        <v>189</v>
      </c>
      <c r="L58" s="31"/>
    </row>
    <row r="59" spans="1:12" ht="13" x14ac:dyDescent="0.3">
      <c r="A59" s="27" t="s">
        <v>66</v>
      </c>
      <c r="B59" s="30">
        <v>275</v>
      </c>
      <c r="C59" s="31">
        <v>242</v>
      </c>
      <c r="D59" s="31">
        <v>438</v>
      </c>
      <c r="E59" s="31">
        <v>539</v>
      </c>
      <c r="F59" s="31">
        <v>305</v>
      </c>
      <c r="G59" s="31">
        <v>119</v>
      </c>
      <c r="H59" s="31">
        <v>34</v>
      </c>
      <c r="I59" s="31">
        <v>1</v>
      </c>
      <c r="J59" s="31">
        <v>0</v>
      </c>
      <c r="K59" s="31">
        <f t="shared" si="0"/>
        <v>1953</v>
      </c>
      <c r="L59" s="31"/>
    </row>
    <row r="60" spans="1:12" ht="13" x14ac:dyDescent="0.3">
      <c r="A60" s="27" t="s">
        <v>67</v>
      </c>
      <c r="B60" s="30">
        <v>558</v>
      </c>
      <c r="C60" s="31">
        <v>56</v>
      </c>
      <c r="D60" s="31">
        <v>93</v>
      </c>
      <c r="E60" s="31">
        <v>73</v>
      </c>
      <c r="F60" s="31">
        <v>29</v>
      </c>
      <c r="G60" s="31">
        <v>4</v>
      </c>
      <c r="H60" s="31">
        <v>2</v>
      </c>
      <c r="I60" s="31">
        <v>0</v>
      </c>
      <c r="J60" s="31">
        <v>0</v>
      </c>
      <c r="K60" s="30">
        <f t="shared" si="0"/>
        <v>815</v>
      </c>
      <c r="L60" s="31"/>
    </row>
    <row r="61" spans="1:12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0"/>
        <v>179</v>
      </c>
      <c r="L61" s="31"/>
    </row>
    <row r="62" spans="1:12" ht="13" x14ac:dyDescent="0.3">
      <c r="A62" s="27" t="s">
        <v>69</v>
      </c>
      <c r="B62" s="30">
        <v>170</v>
      </c>
      <c r="C62" s="31">
        <v>69</v>
      </c>
      <c r="D62" s="31">
        <v>124</v>
      </c>
      <c r="E62" s="31">
        <v>103</v>
      </c>
      <c r="F62" s="31">
        <v>65</v>
      </c>
      <c r="G62" s="31">
        <v>20</v>
      </c>
      <c r="H62" s="31">
        <v>8</v>
      </c>
      <c r="I62" s="31">
        <v>0</v>
      </c>
      <c r="J62" s="31">
        <v>0</v>
      </c>
      <c r="K62" s="30">
        <f t="shared" si="0"/>
        <v>559</v>
      </c>
      <c r="L62" s="31"/>
    </row>
    <row r="63" spans="1:12" ht="13" x14ac:dyDescent="0.3">
      <c r="A63" s="27" t="s">
        <v>70</v>
      </c>
      <c r="B63" s="30">
        <v>134</v>
      </c>
      <c r="C63" s="31">
        <v>28</v>
      </c>
      <c r="D63" s="31">
        <v>93</v>
      </c>
      <c r="E63" s="31">
        <v>49</v>
      </c>
      <c r="F63" s="31">
        <v>23</v>
      </c>
      <c r="G63" s="31">
        <v>10</v>
      </c>
      <c r="H63" s="31">
        <v>6</v>
      </c>
      <c r="I63" s="31">
        <v>1</v>
      </c>
      <c r="J63" s="31">
        <v>0</v>
      </c>
      <c r="K63" s="30">
        <f t="shared" si="0"/>
        <v>344</v>
      </c>
      <c r="L63" s="31"/>
    </row>
    <row r="64" spans="1:12" ht="13" x14ac:dyDescent="0.3">
      <c r="A64" s="27" t="s">
        <v>71</v>
      </c>
      <c r="B64" s="31">
        <v>46</v>
      </c>
      <c r="C64" s="31">
        <v>21</v>
      </c>
      <c r="D64" s="31">
        <v>31</v>
      </c>
      <c r="E64" s="31">
        <v>50</v>
      </c>
      <c r="F64" s="31">
        <v>45</v>
      </c>
      <c r="G64" s="31">
        <v>12</v>
      </c>
      <c r="H64" s="34">
        <v>0</v>
      </c>
      <c r="I64" s="31">
        <v>0</v>
      </c>
      <c r="J64" s="31">
        <v>0</v>
      </c>
      <c r="K64" s="30">
        <f>SUM(B64:J64)</f>
        <v>205</v>
      </c>
      <c r="L64" s="31"/>
    </row>
    <row r="65" spans="1:12" ht="13" x14ac:dyDescent="0.3">
      <c r="A65" s="26" t="s">
        <v>10</v>
      </c>
      <c r="B65" s="26">
        <f t="shared" ref="B65:K65" si="1">SUM(B8:B64)</f>
        <v>35143</v>
      </c>
      <c r="C65" s="26">
        <f t="shared" si="1"/>
        <v>14854</v>
      </c>
      <c r="D65" s="26">
        <f t="shared" si="1"/>
        <v>10942</v>
      </c>
      <c r="E65" s="26">
        <f t="shared" si="1"/>
        <v>7213</v>
      </c>
      <c r="F65" s="26">
        <f t="shared" si="1"/>
        <v>3496</v>
      </c>
      <c r="G65" s="26">
        <f t="shared" si="1"/>
        <v>1401</v>
      </c>
      <c r="H65" s="26">
        <f t="shared" si="1"/>
        <v>479</v>
      </c>
      <c r="I65" s="26">
        <f t="shared" si="1"/>
        <v>27</v>
      </c>
      <c r="J65" s="26">
        <f t="shared" si="1"/>
        <v>0</v>
      </c>
      <c r="K65" s="26">
        <f t="shared" si="1"/>
        <v>73555</v>
      </c>
      <c r="L65" s="24">
        <f>SUM('2012'!J32-'2011'!J32)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workbookViewId="0">
      <selection sqref="A1:IV65536"/>
    </sheetView>
  </sheetViews>
  <sheetFormatPr defaultColWidth="8.81640625" defaultRowHeight="12.5" x14ac:dyDescent="0.25"/>
  <cols>
    <col min="1" max="1" width="22.81640625" style="22" customWidth="1"/>
    <col min="2" max="10" width="8.81640625" style="22"/>
    <col min="11" max="11" width="11.453125" style="22" customWidth="1"/>
    <col min="12" max="12" width="23.81640625" style="22" customWidth="1"/>
    <col min="13" max="16384" width="8.81640625" style="22"/>
  </cols>
  <sheetData>
    <row r="1" spans="1:12" ht="15.5" x14ac:dyDescent="0.25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1"/>
    </row>
    <row r="3" spans="1:12" ht="33.75" customHeight="1" x14ac:dyDescent="0.25">
      <c r="A3" s="22" t="s">
        <v>0</v>
      </c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13" x14ac:dyDescent="0.3">
      <c r="A7" s="26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25" t="s">
        <v>12</v>
      </c>
    </row>
    <row r="8" spans="1:12" ht="13" x14ac:dyDescent="0.3">
      <c r="A8" s="27" t="s">
        <v>75</v>
      </c>
      <c r="B8" s="28">
        <v>19114</v>
      </c>
      <c r="C8" s="28">
        <v>5981</v>
      </c>
      <c r="D8" s="28">
        <v>1740</v>
      </c>
      <c r="E8" s="28">
        <v>746</v>
      </c>
      <c r="F8" s="28">
        <v>314</v>
      </c>
      <c r="G8" s="28">
        <v>121</v>
      </c>
      <c r="H8" s="28">
        <v>24</v>
      </c>
      <c r="I8" s="28">
        <v>10</v>
      </c>
      <c r="J8" s="28">
        <v>0</v>
      </c>
      <c r="K8" s="28">
        <f>SUM(B8:J8)</f>
        <v>28050</v>
      </c>
      <c r="L8" s="29"/>
    </row>
    <row r="9" spans="1:12" ht="13" x14ac:dyDescent="0.3">
      <c r="A9" s="27" t="s">
        <v>16</v>
      </c>
      <c r="B9" s="30">
        <v>42</v>
      </c>
      <c r="C9" s="30">
        <v>51</v>
      </c>
      <c r="D9" s="30">
        <v>42</v>
      </c>
      <c r="E9" s="30">
        <v>37</v>
      </c>
      <c r="F9" s="30">
        <v>20</v>
      </c>
      <c r="G9" s="30">
        <v>7</v>
      </c>
      <c r="H9" s="30">
        <v>5</v>
      </c>
      <c r="I9" s="30">
        <v>0</v>
      </c>
      <c r="J9" s="30">
        <v>0</v>
      </c>
      <c r="K9" s="30">
        <f>SUM(B9:J9)</f>
        <v>204</v>
      </c>
      <c r="L9" s="27"/>
    </row>
    <row r="10" spans="1:12" ht="13" x14ac:dyDescent="0.3">
      <c r="A10" s="27" t="s">
        <v>17</v>
      </c>
      <c r="B10" s="30">
        <v>63</v>
      </c>
      <c r="C10" s="30">
        <v>55</v>
      </c>
      <c r="D10" s="30">
        <v>19</v>
      </c>
      <c r="E10" s="30">
        <v>20</v>
      </c>
      <c r="F10" s="30">
        <v>23</v>
      </c>
      <c r="G10" s="30">
        <v>44</v>
      </c>
      <c r="H10" s="30">
        <v>29</v>
      </c>
      <c r="I10" s="30">
        <v>0</v>
      </c>
      <c r="J10" s="30">
        <v>0</v>
      </c>
      <c r="K10" s="30">
        <f t="shared" ref="K10:K64" si="0">SUM(B10:J10)</f>
        <v>253</v>
      </c>
      <c r="L10" s="27"/>
    </row>
    <row r="11" spans="1:12" ht="13" x14ac:dyDescent="0.3">
      <c r="A11" s="27" t="s">
        <v>18</v>
      </c>
      <c r="B11" s="30">
        <v>368</v>
      </c>
      <c r="C11" s="30">
        <v>119</v>
      </c>
      <c r="D11" s="30">
        <v>150</v>
      </c>
      <c r="E11" s="30">
        <v>75</v>
      </c>
      <c r="F11" s="30">
        <v>40</v>
      </c>
      <c r="G11" s="30">
        <v>12</v>
      </c>
      <c r="H11" s="30">
        <v>3</v>
      </c>
      <c r="I11" s="30">
        <v>0</v>
      </c>
      <c r="J11" s="30">
        <v>0</v>
      </c>
      <c r="K11" s="30">
        <f t="shared" si="0"/>
        <v>767</v>
      </c>
      <c r="L11" s="27"/>
    </row>
    <row r="12" spans="1:12" ht="13" x14ac:dyDescent="0.3">
      <c r="A12" s="27" t="s">
        <v>19</v>
      </c>
      <c r="B12" s="30">
        <v>343</v>
      </c>
      <c r="C12" s="30">
        <v>212</v>
      </c>
      <c r="D12" s="30">
        <v>336</v>
      </c>
      <c r="E12" s="30">
        <v>237</v>
      </c>
      <c r="F12" s="30">
        <v>118</v>
      </c>
      <c r="G12" s="30">
        <v>35</v>
      </c>
      <c r="H12" s="30">
        <v>10</v>
      </c>
      <c r="I12" s="30">
        <v>1</v>
      </c>
      <c r="J12" s="30">
        <v>0</v>
      </c>
      <c r="K12" s="30">
        <f t="shared" si="0"/>
        <v>1292</v>
      </c>
      <c r="L12" s="27"/>
    </row>
    <row r="13" spans="1:12" ht="13" x14ac:dyDescent="0.3">
      <c r="A13" s="27" t="s">
        <v>20</v>
      </c>
      <c r="B13" s="30">
        <v>2470</v>
      </c>
      <c r="C13" s="30">
        <v>820</v>
      </c>
      <c r="D13" s="30">
        <v>1022</v>
      </c>
      <c r="E13" s="30">
        <v>595</v>
      </c>
      <c r="F13" s="30">
        <v>162</v>
      </c>
      <c r="G13" s="30">
        <v>52</v>
      </c>
      <c r="H13" s="30">
        <v>22</v>
      </c>
      <c r="I13" s="30">
        <v>1</v>
      </c>
      <c r="J13" s="30">
        <v>0</v>
      </c>
      <c r="K13" s="30">
        <f t="shared" si="0"/>
        <v>5144</v>
      </c>
      <c r="L13" s="27"/>
    </row>
    <row r="14" spans="1:12" ht="13" x14ac:dyDescent="0.3">
      <c r="A14" s="27" t="s">
        <v>21</v>
      </c>
      <c r="B14" s="30">
        <v>45</v>
      </c>
      <c r="C14" s="30">
        <v>50</v>
      </c>
      <c r="D14" s="30">
        <v>38</v>
      </c>
      <c r="E14" s="30">
        <v>36</v>
      </c>
      <c r="F14" s="30">
        <v>44</v>
      </c>
      <c r="G14" s="30">
        <v>18</v>
      </c>
      <c r="H14" s="30">
        <v>4</v>
      </c>
      <c r="I14" s="30">
        <v>0</v>
      </c>
      <c r="J14" s="30">
        <v>0</v>
      </c>
      <c r="K14" s="30">
        <f t="shared" si="0"/>
        <v>235</v>
      </c>
      <c r="L14" s="27"/>
    </row>
    <row r="15" spans="1:12" ht="13" x14ac:dyDescent="0.3">
      <c r="A15" s="27" t="s">
        <v>22</v>
      </c>
      <c r="B15" s="30">
        <v>568</v>
      </c>
      <c r="C15" s="30">
        <v>2475</v>
      </c>
      <c r="D15" s="30">
        <v>1115</v>
      </c>
      <c r="E15" s="30">
        <v>593</v>
      </c>
      <c r="F15" s="30">
        <v>178</v>
      </c>
      <c r="G15" s="30">
        <v>58</v>
      </c>
      <c r="H15" s="30">
        <v>15</v>
      </c>
      <c r="I15" s="30">
        <v>0</v>
      </c>
      <c r="J15" s="30">
        <v>0</v>
      </c>
      <c r="K15" s="30">
        <f t="shared" si="0"/>
        <v>5002</v>
      </c>
      <c r="L15" s="27"/>
    </row>
    <row r="16" spans="1:12" ht="13" x14ac:dyDescent="0.3">
      <c r="A16" s="27" t="s">
        <v>23</v>
      </c>
      <c r="B16" s="30">
        <v>1416</v>
      </c>
      <c r="C16" s="31">
        <v>350</v>
      </c>
      <c r="D16" s="31">
        <v>454</v>
      </c>
      <c r="E16" s="31">
        <v>319</v>
      </c>
      <c r="F16" s="31">
        <v>74</v>
      </c>
      <c r="G16" s="31">
        <v>25</v>
      </c>
      <c r="H16" s="31">
        <v>10</v>
      </c>
      <c r="I16" s="31">
        <v>0</v>
      </c>
      <c r="J16" s="31">
        <v>0</v>
      </c>
      <c r="K16" s="30">
        <f t="shared" si="0"/>
        <v>2648</v>
      </c>
      <c r="L16" s="31"/>
    </row>
    <row r="17" spans="1:12" ht="13" x14ac:dyDescent="0.3">
      <c r="A17" s="27" t="s">
        <v>24</v>
      </c>
      <c r="B17" s="30">
        <v>1021</v>
      </c>
      <c r="C17" s="31">
        <v>448</v>
      </c>
      <c r="D17" s="31">
        <v>604</v>
      </c>
      <c r="E17" s="31">
        <v>290</v>
      </c>
      <c r="F17" s="31">
        <v>66</v>
      </c>
      <c r="G17" s="31">
        <v>34</v>
      </c>
      <c r="H17" s="31">
        <v>13</v>
      </c>
      <c r="I17" s="31">
        <v>0</v>
      </c>
      <c r="J17" s="31">
        <v>0</v>
      </c>
      <c r="K17" s="30">
        <f t="shared" si="0"/>
        <v>2476</v>
      </c>
      <c r="L17" s="31"/>
    </row>
    <row r="18" spans="1:12" ht="13" x14ac:dyDescent="0.3">
      <c r="A18" s="27" t="s">
        <v>25</v>
      </c>
      <c r="B18" s="30">
        <v>224</v>
      </c>
      <c r="C18" s="31">
        <v>36</v>
      </c>
      <c r="D18" s="31">
        <v>72</v>
      </c>
      <c r="E18" s="31">
        <v>19</v>
      </c>
      <c r="F18" s="31">
        <v>3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361</v>
      </c>
      <c r="L18" s="31"/>
    </row>
    <row r="19" spans="1:12" ht="13" x14ac:dyDescent="0.3">
      <c r="A19" s="27" t="s">
        <v>26</v>
      </c>
      <c r="B19" s="30">
        <v>196</v>
      </c>
      <c r="C19" s="31">
        <v>289</v>
      </c>
      <c r="D19" s="31">
        <v>402</v>
      </c>
      <c r="E19" s="31">
        <v>171</v>
      </c>
      <c r="F19" s="31">
        <v>138</v>
      </c>
      <c r="G19" s="31">
        <v>28</v>
      </c>
      <c r="H19" s="31">
        <v>11</v>
      </c>
      <c r="I19" s="31">
        <v>2</v>
      </c>
      <c r="J19" s="31">
        <v>0</v>
      </c>
      <c r="K19" s="30">
        <f t="shared" si="0"/>
        <v>1237</v>
      </c>
      <c r="L19" s="31"/>
    </row>
    <row r="20" spans="1:12" ht="13" x14ac:dyDescent="0.3">
      <c r="A20" s="27" t="s">
        <v>27</v>
      </c>
      <c r="B20" s="30">
        <v>42</v>
      </c>
      <c r="C20" s="31">
        <v>18</v>
      </c>
      <c r="D20" s="31">
        <v>35</v>
      </c>
      <c r="E20" s="31">
        <v>46</v>
      </c>
      <c r="F20" s="31">
        <v>18</v>
      </c>
      <c r="G20" s="31">
        <v>17</v>
      </c>
      <c r="H20" s="31">
        <v>6</v>
      </c>
      <c r="I20" s="31">
        <v>0</v>
      </c>
      <c r="J20" s="31">
        <v>0</v>
      </c>
      <c r="K20" s="30">
        <f t="shared" si="0"/>
        <v>182</v>
      </c>
      <c r="L20" s="31"/>
    </row>
    <row r="21" spans="1:12" ht="13" x14ac:dyDescent="0.3">
      <c r="A21" s="27" t="s">
        <v>28</v>
      </c>
      <c r="B21" s="30">
        <v>36</v>
      </c>
      <c r="C21" s="31">
        <v>5</v>
      </c>
      <c r="D21" s="31">
        <v>12</v>
      </c>
      <c r="E21" s="31">
        <v>10</v>
      </c>
      <c r="F21" s="31">
        <v>4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69</v>
      </c>
      <c r="L21" s="31"/>
    </row>
    <row r="22" spans="1:12" ht="13" x14ac:dyDescent="0.3">
      <c r="A22" s="27" t="s">
        <v>29</v>
      </c>
      <c r="B22" s="30">
        <v>106</v>
      </c>
      <c r="C22" s="31">
        <v>27</v>
      </c>
      <c r="D22" s="31">
        <v>77</v>
      </c>
      <c r="E22" s="31">
        <v>37</v>
      </c>
      <c r="F22" s="31">
        <v>24</v>
      </c>
      <c r="G22" s="31">
        <v>5</v>
      </c>
      <c r="H22" s="31">
        <v>2</v>
      </c>
      <c r="I22" s="31">
        <v>0</v>
      </c>
      <c r="J22" s="31">
        <v>0</v>
      </c>
      <c r="K22" s="30">
        <f t="shared" si="0"/>
        <v>278</v>
      </c>
      <c r="L22" s="31"/>
    </row>
    <row r="23" spans="1:12" ht="13" x14ac:dyDescent="0.3">
      <c r="A23" s="27" t="s">
        <v>30</v>
      </c>
      <c r="B23" s="30">
        <v>31</v>
      </c>
      <c r="C23" s="31">
        <v>23</v>
      </c>
      <c r="D23" s="31">
        <v>13</v>
      </c>
      <c r="E23" s="31">
        <v>11</v>
      </c>
      <c r="F23" s="31">
        <v>37</v>
      </c>
      <c r="G23" s="31">
        <v>37</v>
      </c>
      <c r="H23" s="31">
        <v>14</v>
      </c>
      <c r="I23" s="31">
        <v>1</v>
      </c>
      <c r="J23" s="31">
        <v>0</v>
      </c>
      <c r="K23" s="30">
        <f t="shared" si="0"/>
        <v>167</v>
      </c>
      <c r="L23" s="31"/>
    </row>
    <row r="24" spans="1:12" ht="13" x14ac:dyDescent="0.3">
      <c r="A24" s="27" t="s">
        <v>31</v>
      </c>
      <c r="B24" s="30">
        <v>197</v>
      </c>
      <c r="C24" s="31">
        <v>230</v>
      </c>
      <c r="D24" s="31">
        <v>156</v>
      </c>
      <c r="E24" s="31">
        <v>121</v>
      </c>
      <c r="F24" s="31">
        <v>43</v>
      </c>
      <c r="G24" s="31">
        <v>4</v>
      </c>
      <c r="H24" s="31">
        <v>2</v>
      </c>
      <c r="I24" s="31">
        <v>0</v>
      </c>
      <c r="J24" s="31">
        <v>0</v>
      </c>
      <c r="K24" s="30">
        <f t="shared" si="0"/>
        <v>753</v>
      </c>
      <c r="L24" s="31"/>
    </row>
    <row r="25" spans="1:12" ht="13" x14ac:dyDescent="0.3">
      <c r="A25" s="27" t="s">
        <v>32</v>
      </c>
      <c r="B25" s="30">
        <v>209</v>
      </c>
      <c r="C25" s="31">
        <v>148</v>
      </c>
      <c r="D25" s="31">
        <v>237</v>
      </c>
      <c r="E25" s="31">
        <v>203</v>
      </c>
      <c r="F25" s="31">
        <v>121</v>
      </c>
      <c r="G25" s="31">
        <v>41</v>
      </c>
      <c r="H25" s="31">
        <v>14</v>
      </c>
      <c r="I25" s="31">
        <v>0</v>
      </c>
      <c r="J25" s="31">
        <v>0</v>
      </c>
      <c r="K25" s="30">
        <f t="shared" si="0"/>
        <v>973</v>
      </c>
      <c r="L25" s="31"/>
    </row>
    <row r="26" spans="1:12" ht="13" x14ac:dyDescent="0.3">
      <c r="A26" s="27" t="s">
        <v>33</v>
      </c>
      <c r="B26" s="30">
        <v>788</v>
      </c>
      <c r="C26" s="31">
        <v>297</v>
      </c>
      <c r="D26" s="31">
        <v>57</v>
      </c>
      <c r="E26" s="31">
        <v>23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 t="shared" si="0"/>
        <v>1177</v>
      </c>
      <c r="L26" s="31"/>
    </row>
    <row r="27" spans="1:12" ht="13" x14ac:dyDescent="0.3">
      <c r="A27" s="27" t="s">
        <v>34</v>
      </c>
      <c r="B27" s="30">
        <v>386</v>
      </c>
      <c r="C27" s="31">
        <v>154</v>
      </c>
      <c r="D27" s="31">
        <v>255</v>
      </c>
      <c r="E27" s="31">
        <v>130</v>
      </c>
      <c r="F27" s="31">
        <v>89</v>
      </c>
      <c r="G27" s="31">
        <v>38</v>
      </c>
      <c r="H27" s="31">
        <v>8</v>
      </c>
      <c r="I27" s="31">
        <v>0</v>
      </c>
      <c r="J27" s="31">
        <v>0</v>
      </c>
      <c r="K27" s="30">
        <f t="shared" si="0"/>
        <v>1060</v>
      </c>
      <c r="L27" s="31"/>
    </row>
    <row r="28" spans="1:12" ht="13" x14ac:dyDescent="0.3">
      <c r="A28" s="27" t="s">
        <v>35</v>
      </c>
      <c r="B28" s="30">
        <v>7</v>
      </c>
      <c r="C28" s="31">
        <v>6</v>
      </c>
      <c r="D28" s="31">
        <v>7</v>
      </c>
      <c r="E28" s="31">
        <v>8</v>
      </c>
      <c r="F28" s="31">
        <v>12</v>
      </c>
      <c r="G28" s="31">
        <v>4</v>
      </c>
      <c r="H28" s="31">
        <v>2</v>
      </c>
      <c r="I28" s="31">
        <v>0</v>
      </c>
      <c r="J28" s="31">
        <v>0</v>
      </c>
      <c r="K28" s="30">
        <f t="shared" si="0"/>
        <v>46</v>
      </c>
      <c r="L28" s="31"/>
    </row>
    <row r="29" spans="1:12" ht="13" x14ac:dyDescent="0.3">
      <c r="A29" s="27" t="s">
        <v>36</v>
      </c>
      <c r="B29" s="30">
        <v>13</v>
      </c>
      <c r="C29" s="31">
        <v>12</v>
      </c>
      <c r="D29" s="31">
        <v>9</v>
      </c>
      <c r="E29" s="31">
        <v>8</v>
      </c>
      <c r="F29" s="31">
        <v>8</v>
      </c>
      <c r="G29" s="31">
        <v>7</v>
      </c>
      <c r="H29" s="31">
        <v>5</v>
      </c>
      <c r="I29" s="31">
        <v>0</v>
      </c>
      <c r="J29" s="31">
        <v>0</v>
      </c>
      <c r="K29" s="30">
        <f t="shared" si="0"/>
        <v>62</v>
      </c>
      <c r="L29" s="31"/>
    </row>
    <row r="30" spans="1:12" ht="13" x14ac:dyDescent="0.3">
      <c r="A30" s="27" t="s">
        <v>37</v>
      </c>
      <c r="B30" s="30">
        <v>72</v>
      </c>
      <c r="C30" s="31">
        <v>19</v>
      </c>
      <c r="D30" s="31">
        <v>18</v>
      </c>
      <c r="E30" s="31">
        <v>20</v>
      </c>
      <c r="F30" s="31">
        <v>24</v>
      </c>
      <c r="G30" s="31">
        <v>10</v>
      </c>
      <c r="H30" s="31">
        <v>7</v>
      </c>
      <c r="I30" s="31">
        <v>0</v>
      </c>
      <c r="J30" s="31">
        <v>0</v>
      </c>
      <c r="K30" s="30">
        <f t="shared" si="0"/>
        <v>170</v>
      </c>
      <c r="L30" s="31"/>
    </row>
    <row r="31" spans="1:12" ht="13" x14ac:dyDescent="0.3">
      <c r="A31" s="27" t="s">
        <v>38</v>
      </c>
      <c r="B31" s="30">
        <v>508</v>
      </c>
      <c r="C31" s="31">
        <v>194</v>
      </c>
      <c r="D31" s="31">
        <v>337</v>
      </c>
      <c r="E31" s="31">
        <v>164</v>
      </c>
      <c r="F31" s="31">
        <v>124</v>
      </c>
      <c r="G31" s="31">
        <v>54</v>
      </c>
      <c r="H31" s="31">
        <v>20</v>
      </c>
      <c r="I31" s="31">
        <v>4</v>
      </c>
      <c r="J31" s="31">
        <v>0</v>
      </c>
      <c r="K31" s="30">
        <f t="shared" si="0"/>
        <v>1405</v>
      </c>
      <c r="L31" s="31"/>
    </row>
    <row r="32" spans="1:12" ht="13" x14ac:dyDescent="0.3">
      <c r="A32" s="27" t="s">
        <v>39</v>
      </c>
      <c r="B32" s="30">
        <v>17</v>
      </c>
      <c r="C32" s="31">
        <v>7</v>
      </c>
      <c r="D32" s="31">
        <v>1</v>
      </c>
      <c r="E32" s="31">
        <v>9</v>
      </c>
      <c r="F32" s="31">
        <v>5</v>
      </c>
      <c r="G32" s="31">
        <v>5</v>
      </c>
      <c r="H32" s="31">
        <v>4</v>
      </c>
      <c r="I32" s="31">
        <v>0</v>
      </c>
      <c r="J32" s="31">
        <v>0</v>
      </c>
      <c r="K32" s="30">
        <f t="shared" si="0"/>
        <v>48</v>
      </c>
      <c r="L32" s="31"/>
    </row>
    <row r="33" spans="1:12" ht="13" x14ac:dyDescent="0.3">
      <c r="A33" s="27" t="s">
        <v>40</v>
      </c>
      <c r="B33" s="30">
        <v>40</v>
      </c>
      <c r="C33" s="31">
        <v>21</v>
      </c>
      <c r="D33" s="31">
        <v>8</v>
      </c>
      <c r="E33" s="31">
        <v>2</v>
      </c>
      <c r="F33" s="31">
        <v>4</v>
      </c>
      <c r="G33" s="31">
        <v>7</v>
      </c>
      <c r="H33" s="31">
        <v>8</v>
      </c>
      <c r="I33" s="31">
        <v>0</v>
      </c>
      <c r="J33" s="31">
        <v>0</v>
      </c>
      <c r="K33" s="30">
        <f t="shared" si="0"/>
        <v>90</v>
      </c>
      <c r="L33" s="31"/>
    </row>
    <row r="34" spans="1:12" ht="13" x14ac:dyDescent="0.3">
      <c r="A34" s="27" t="s">
        <v>41</v>
      </c>
      <c r="B34" s="30">
        <v>295</v>
      </c>
      <c r="C34" s="31">
        <v>351</v>
      </c>
      <c r="D34" s="31">
        <v>378</v>
      </c>
      <c r="E34" s="31">
        <v>424</v>
      </c>
      <c r="F34" s="31">
        <v>151</v>
      </c>
      <c r="G34" s="31">
        <v>38</v>
      </c>
      <c r="H34" s="31">
        <v>11</v>
      </c>
      <c r="I34" s="31">
        <v>0</v>
      </c>
      <c r="J34" s="31">
        <v>0</v>
      </c>
      <c r="K34" s="30">
        <f t="shared" si="0"/>
        <v>1648</v>
      </c>
      <c r="L34" s="31"/>
    </row>
    <row r="35" spans="1:12" ht="13" x14ac:dyDescent="0.3">
      <c r="A35" s="27" t="s">
        <v>42</v>
      </c>
      <c r="B35" s="30">
        <v>351</v>
      </c>
      <c r="C35" s="31">
        <v>31</v>
      </c>
      <c r="D35" s="31">
        <v>47</v>
      </c>
      <c r="E35" s="31">
        <v>21</v>
      </c>
      <c r="F35" s="31">
        <v>8</v>
      </c>
      <c r="G35" s="31">
        <v>0</v>
      </c>
      <c r="H35" s="31">
        <v>0</v>
      </c>
      <c r="I35" s="31">
        <v>0</v>
      </c>
      <c r="J35" s="31">
        <v>0</v>
      </c>
      <c r="K35" s="30">
        <f t="shared" si="0"/>
        <v>458</v>
      </c>
      <c r="L35" s="31"/>
    </row>
    <row r="36" spans="1:12" ht="13" x14ac:dyDescent="0.3">
      <c r="A36" s="27" t="s">
        <v>43</v>
      </c>
      <c r="B36" s="30">
        <v>54</v>
      </c>
      <c r="C36" s="31">
        <v>21</v>
      </c>
      <c r="D36" s="31">
        <v>29</v>
      </c>
      <c r="E36" s="31">
        <v>10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124</v>
      </c>
      <c r="L36" s="31"/>
    </row>
    <row r="37" spans="1:12" ht="13" x14ac:dyDescent="0.3">
      <c r="A37" s="27" t="s">
        <v>44</v>
      </c>
      <c r="B37" s="30">
        <v>58</v>
      </c>
      <c r="C37" s="31">
        <v>21</v>
      </c>
      <c r="D37" s="31">
        <v>8</v>
      </c>
      <c r="E37" s="31">
        <v>19</v>
      </c>
      <c r="F37" s="31">
        <v>17</v>
      </c>
      <c r="G37" s="31">
        <v>25</v>
      </c>
      <c r="H37" s="31">
        <v>24</v>
      </c>
      <c r="I37" s="31">
        <v>0</v>
      </c>
      <c r="J37" s="31">
        <v>0</v>
      </c>
      <c r="K37" s="31">
        <f t="shared" si="0"/>
        <v>172</v>
      </c>
      <c r="L37" s="31"/>
    </row>
    <row r="38" spans="1:12" ht="13" x14ac:dyDescent="0.3">
      <c r="A38" s="27" t="s">
        <v>45</v>
      </c>
      <c r="B38" s="30">
        <v>64</v>
      </c>
      <c r="C38" s="31">
        <v>40</v>
      </c>
      <c r="D38" s="31">
        <v>26</v>
      </c>
      <c r="E38" s="31">
        <v>33</v>
      </c>
      <c r="F38" s="31">
        <v>19</v>
      </c>
      <c r="G38" s="31">
        <v>11</v>
      </c>
      <c r="H38" s="31">
        <v>6</v>
      </c>
      <c r="I38" s="31">
        <v>0</v>
      </c>
      <c r="J38" s="31">
        <v>0</v>
      </c>
      <c r="K38" s="31">
        <f t="shared" si="0"/>
        <v>199</v>
      </c>
      <c r="L38" s="31"/>
    </row>
    <row r="39" spans="1:12" ht="13" x14ac:dyDescent="0.3">
      <c r="A39" s="27" t="s">
        <v>46</v>
      </c>
      <c r="B39" s="30">
        <v>20</v>
      </c>
      <c r="C39" s="31">
        <v>22</v>
      </c>
      <c r="D39" s="31">
        <v>12</v>
      </c>
      <c r="E39" s="31">
        <v>17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 t="shared" si="0"/>
        <v>102</v>
      </c>
      <c r="L39" s="31"/>
    </row>
    <row r="40" spans="1:12" ht="13" x14ac:dyDescent="0.3">
      <c r="A40" s="27" t="s">
        <v>47</v>
      </c>
      <c r="B40" s="30">
        <v>269</v>
      </c>
      <c r="C40" s="31">
        <v>126</v>
      </c>
      <c r="D40" s="31">
        <v>231</v>
      </c>
      <c r="E40" s="31">
        <v>239</v>
      </c>
      <c r="F40" s="31">
        <v>90</v>
      </c>
      <c r="G40" s="31">
        <v>38</v>
      </c>
      <c r="H40" s="31">
        <v>27</v>
      </c>
      <c r="I40" s="31">
        <v>1</v>
      </c>
      <c r="J40" s="31">
        <v>0</v>
      </c>
      <c r="K40" s="30">
        <f t="shared" si="0"/>
        <v>1021</v>
      </c>
      <c r="L40" s="31"/>
    </row>
    <row r="41" spans="1:12" ht="13" x14ac:dyDescent="0.3">
      <c r="A41" s="27" t="s">
        <v>48</v>
      </c>
      <c r="B41" s="30">
        <v>173</v>
      </c>
      <c r="C41" s="31">
        <v>50</v>
      </c>
      <c r="D41" s="31">
        <v>40</v>
      </c>
      <c r="E41" s="31">
        <v>22</v>
      </c>
      <c r="F41" s="31">
        <v>23</v>
      </c>
      <c r="G41" s="31">
        <v>6</v>
      </c>
      <c r="H41" s="31">
        <v>3</v>
      </c>
      <c r="I41" s="31">
        <v>1</v>
      </c>
      <c r="J41" s="31">
        <v>0</v>
      </c>
      <c r="K41" s="30">
        <f t="shared" si="0"/>
        <v>318</v>
      </c>
      <c r="L41" s="31"/>
    </row>
    <row r="42" spans="1:12" ht="13" x14ac:dyDescent="0.3">
      <c r="A42" s="27" t="s">
        <v>49</v>
      </c>
      <c r="B42" s="30">
        <v>376</v>
      </c>
      <c r="C42" s="31">
        <v>63</v>
      </c>
      <c r="D42" s="31">
        <v>59</v>
      </c>
      <c r="E42" s="31">
        <v>16</v>
      </c>
      <c r="F42" s="31">
        <v>7</v>
      </c>
      <c r="G42" s="31">
        <v>0</v>
      </c>
      <c r="H42" s="31">
        <v>1</v>
      </c>
      <c r="I42" s="31">
        <v>0</v>
      </c>
      <c r="J42" s="31">
        <v>0</v>
      </c>
      <c r="K42" s="30">
        <f t="shared" si="0"/>
        <v>522</v>
      </c>
      <c r="L42" s="31"/>
    </row>
    <row r="43" spans="1:12" ht="13" x14ac:dyDescent="0.3">
      <c r="A43" s="27" t="s">
        <v>50</v>
      </c>
      <c r="B43" s="30">
        <v>38</v>
      </c>
      <c r="C43" s="31">
        <v>22</v>
      </c>
      <c r="D43" s="31">
        <v>20</v>
      </c>
      <c r="E43" s="31">
        <v>13</v>
      </c>
      <c r="F43" s="31">
        <v>9</v>
      </c>
      <c r="G43" s="31">
        <v>12</v>
      </c>
      <c r="H43" s="31">
        <v>7</v>
      </c>
      <c r="I43" s="31">
        <v>1</v>
      </c>
      <c r="J43" s="31">
        <v>0</v>
      </c>
      <c r="K43" s="30">
        <f t="shared" si="0"/>
        <v>122</v>
      </c>
      <c r="L43" s="31"/>
    </row>
    <row r="44" spans="1:12" ht="13" x14ac:dyDescent="0.3">
      <c r="A44" s="27" t="s">
        <v>51</v>
      </c>
      <c r="B44" s="30">
        <v>246</v>
      </c>
      <c r="C44" s="31">
        <v>181</v>
      </c>
      <c r="D44" s="31">
        <v>117</v>
      </c>
      <c r="E44" s="31">
        <v>110</v>
      </c>
      <c r="F44" s="31">
        <v>46</v>
      </c>
      <c r="G44" s="31">
        <v>27</v>
      </c>
      <c r="H44" s="31">
        <v>6</v>
      </c>
      <c r="I44" s="31">
        <v>0</v>
      </c>
      <c r="J44" s="31">
        <v>0</v>
      </c>
      <c r="K44" s="30">
        <f t="shared" si="0"/>
        <v>733</v>
      </c>
      <c r="L44" s="31"/>
    </row>
    <row r="45" spans="1:12" ht="13" x14ac:dyDescent="0.3">
      <c r="A45" s="27" t="s">
        <v>52</v>
      </c>
      <c r="B45" s="30">
        <v>58</v>
      </c>
      <c r="C45" s="31">
        <v>16</v>
      </c>
      <c r="D45" s="31">
        <v>26</v>
      </c>
      <c r="E45" s="31">
        <v>29</v>
      </c>
      <c r="F45" s="31">
        <v>10</v>
      </c>
      <c r="G45" s="31">
        <v>7</v>
      </c>
      <c r="H45" s="31">
        <v>6</v>
      </c>
      <c r="I45" s="31">
        <v>0</v>
      </c>
      <c r="J45" s="31">
        <v>0</v>
      </c>
      <c r="K45" s="30">
        <f t="shared" si="0"/>
        <v>152</v>
      </c>
      <c r="L45" s="31"/>
    </row>
    <row r="46" spans="1:12" ht="13" x14ac:dyDescent="0.3">
      <c r="A46" s="27" t="s">
        <v>53</v>
      </c>
      <c r="B46" s="30">
        <v>15</v>
      </c>
      <c r="C46" s="31">
        <v>11</v>
      </c>
      <c r="D46" s="31">
        <v>30</v>
      </c>
      <c r="E46" s="31">
        <v>9</v>
      </c>
      <c r="F46" s="31">
        <v>20</v>
      </c>
      <c r="G46" s="31">
        <v>11</v>
      </c>
      <c r="H46" s="31">
        <v>0</v>
      </c>
      <c r="I46" s="31">
        <v>0</v>
      </c>
      <c r="J46" s="31">
        <v>0</v>
      </c>
      <c r="K46" s="30">
        <f t="shared" si="0"/>
        <v>96</v>
      </c>
      <c r="L46" s="31"/>
    </row>
    <row r="47" spans="1:12" ht="13" x14ac:dyDescent="0.3">
      <c r="A47" s="27" t="s">
        <v>54</v>
      </c>
      <c r="B47" s="30">
        <v>150</v>
      </c>
      <c r="C47" s="31">
        <v>56</v>
      </c>
      <c r="D47" s="31">
        <v>80</v>
      </c>
      <c r="E47" s="31">
        <v>96</v>
      </c>
      <c r="F47" s="31">
        <v>37</v>
      </c>
      <c r="G47" s="31">
        <v>14</v>
      </c>
      <c r="H47" s="31">
        <v>7</v>
      </c>
      <c r="I47" s="31">
        <v>0</v>
      </c>
      <c r="J47" s="31">
        <v>0</v>
      </c>
      <c r="K47" s="31">
        <f>SUM(B47:J47)</f>
        <v>440</v>
      </c>
      <c r="L47" s="31"/>
    </row>
    <row r="48" spans="1:12" ht="13" x14ac:dyDescent="0.3">
      <c r="A48" s="27" t="s">
        <v>55</v>
      </c>
      <c r="B48" s="30">
        <v>950</v>
      </c>
      <c r="C48" s="31">
        <v>444</v>
      </c>
      <c r="D48" s="31">
        <v>425</v>
      </c>
      <c r="E48" s="31">
        <v>151</v>
      </c>
      <c r="F48" s="31">
        <v>90</v>
      </c>
      <c r="G48" s="31">
        <v>17</v>
      </c>
      <c r="H48" s="31">
        <v>6</v>
      </c>
      <c r="I48" s="31">
        <v>0</v>
      </c>
      <c r="J48" s="31">
        <v>0</v>
      </c>
      <c r="K48" s="31">
        <f t="shared" si="0"/>
        <v>2083</v>
      </c>
      <c r="L48" s="31"/>
    </row>
    <row r="49" spans="1:14" ht="13" x14ac:dyDescent="0.3">
      <c r="A49" s="27" t="s">
        <v>56</v>
      </c>
      <c r="B49" s="30">
        <v>89</v>
      </c>
      <c r="C49" s="31">
        <v>39</v>
      </c>
      <c r="D49" s="31">
        <v>40</v>
      </c>
      <c r="E49" s="31">
        <v>29</v>
      </c>
      <c r="F49" s="31">
        <v>26</v>
      </c>
      <c r="G49" s="31">
        <v>10</v>
      </c>
      <c r="H49" s="31">
        <v>6</v>
      </c>
      <c r="I49" s="31">
        <v>0</v>
      </c>
      <c r="J49" s="31">
        <v>0</v>
      </c>
      <c r="K49" s="31">
        <f t="shared" si="0"/>
        <v>239</v>
      </c>
      <c r="L49" s="31"/>
    </row>
    <row r="50" spans="1:14" ht="13" x14ac:dyDescent="0.3">
      <c r="A50" s="27" t="s">
        <v>57</v>
      </c>
      <c r="B50" s="30">
        <v>53</v>
      </c>
      <c r="C50" s="31">
        <v>35</v>
      </c>
      <c r="D50" s="31">
        <v>43</v>
      </c>
      <c r="E50" s="31">
        <v>35</v>
      </c>
      <c r="F50" s="31">
        <v>32</v>
      </c>
      <c r="G50" s="31">
        <v>29</v>
      </c>
      <c r="H50" s="31">
        <v>4</v>
      </c>
      <c r="I50" s="31">
        <v>1</v>
      </c>
      <c r="J50" s="31">
        <v>0</v>
      </c>
      <c r="K50" s="30">
        <f t="shared" si="0"/>
        <v>232</v>
      </c>
      <c r="L50" s="31"/>
    </row>
    <row r="51" spans="1:14" ht="13" x14ac:dyDescent="0.3">
      <c r="A51" s="27" t="s">
        <v>58</v>
      </c>
      <c r="B51" s="30">
        <v>191</v>
      </c>
      <c r="C51" s="31">
        <v>55</v>
      </c>
      <c r="D51" s="31">
        <v>99</v>
      </c>
      <c r="E51" s="31">
        <v>145</v>
      </c>
      <c r="F51" s="31">
        <v>113</v>
      </c>
      <c r="G51" s="31">
        <v>26</v>
      </c>
      <c r="H51" s="31">
        <v>6</v>
      </c>
      <c r="I51" s="31">
        <v>1</v>
      </c>
      <c r="J51" s="31">
        <v>0</v>
      </c>
      <c r="K51" s="30">
        <f t="shared" si="0"/>
        <v>636</v>
      </c>
      <c r="L51" s="31"/>
    </row>
    <row r="52" spans="1:14" ht="13" x14ac:dyDescent="0.3">
      <c r="A52" s="27" t="s">
        <v>59</v>
      </c>
      <c r="B52" s="30">
        <v>388</v>
      </c>
      <c r="C52" s="31">
        <v>2</v>
      </c>
      <c r="D52" s="31">
        <v>4</v>
      </c>
      <c r="E52" s="31">
        <v>4</v>
      </c>
      <c r="F52" s="31">
        <v>3</v>
      </c>
      <c r="G52" s="31">
        <v>0</v>
      </c>
      <c r="H52" s="31">
        <v>1</v>
      </c>
      <c r="I52" s="31">
        <v>0</v>
      </c>
      <c r="J52" s="31">
        <v>0</v>
      </c>
      <c r="K52" s="30">
        <f t="shared" si="0"/>
        <v>402</v>
      </c>
      <c r="L52" s="31"/>
    </row>
    <row r="53" spans="1:14" ht="13" x14ac:dyDescent="0.3">
      <c r="A53" s="27" t="s">
        <v>60</v>
      </c>
      <c r="B53" s="30">
        <v>32</v>
      </c>
      <c r="C53" s="31">
        <v>9</v>
      </c>
      <c r="D53" s="31">
        <v>32</v>
      </c>
      <c r="E53" s="31">
        <v>20</v>
      </c>
      <c r="F53" s="31">
        <v>7</v>
      </c>
      <c r="G53" s="31">
        <v>1</v>
      </c>
      <c r="H53" s="31">
        <v>3</v>
      </c>
      <c r="I53" s="31">
        <v>0</v>
      </c>
      <c r="J53" s="31">
        <v>0</v>
      </c>
      <c r="K53" s="30">
        <f t="shared" si="0"/>
        <v>104</v>
      </c>
      <c r="L53" s="31"/>
    </row>
    <row r="54" spans="1:14" ht="13" x14ac:dyDescent="0.3">
      <c r="A54" s="27" t="s">
        <v>61</v>
      </c>
      <c r="B54" s="30">
        <v>310</v>
      </c>
      <c r="C54" s="31">
        <v>161</v>
      </c>
      <c r="D54" s="31">
        <v>239</v>
      </c>
      <c r="E54" s="31">
        <v>267</v>
      </c>
      <c r="F54" s="31">
        <v>197</v>
      </c>
      <c r="G54" s="31">
        <v>124</v>
      </c>
      <c r="H54" s="31">
        <v>30</v>
      </c>
      <c r="I54" s="31">
        <v>0</v>
      </c>
      <c r="J54" s="31">
        <v>0</v>
      </c>
      <c r="K54" s="30">
        <f t="shared" si="0"/>
        <v>1328</v>
      </c>
      <c r="L54" s="31"/>
    </row>
    <row r="55" spans="1:14" ht="13" x14ac:dyDescent="0.3">
      <c r="A55" s="27" t="s">
        <v>62</v>
      </c>
      <c r="B55" s="30">
        <v>747</v>
      </c>
      <c r="C55" s="31">
        <v>370</v>
      </c>
      <c r="D55" s="31">
        <v>479</v>
      </c>
      <c r="E55" s="31">
        <v>300</v>
      </c>
      <c r="F55" s="31">
        <v>180</v>
      </c>
      <c r="G55" s="31">
        <v>60</v>
      </c>
      <c r="H55" s="31">
        <v>6</v>
      </c>
      <c r="I55" s="31">
        <v>1</v>
      </c>
      <c r="J55" s="31">
        <v>0</v>
      </c>
      <c r="K55" s="30">
        <f t="shared" si="0"/>
        <v>2143</v>
      </c>
      <c r="L55" s="31"/>
    </row>
    <row r="56" spans="1:14" ht="13" x14ac:dyDescent="0.3">
      <c r="A56" s="27" t="s">
        <v>63</v>
      </c>
      <c r="B56" s="30">
        <v>75</v>
      </c>
      <c r="C56" s="31">
        <v>17</v>
      </c>
      <c r="D56" s="31">
        <v>33</v>
      </c>
      <c r="E56" s="31">
        <v>33</v>
      </c>
      <c r="F56" s="31">
        <v>21</v>
      </c>
      <c r="G56" s="31">
        <v>7</v>
      </c>
      <c r="H56" s="31">
        <v>3</v>
      </c>
      <c r="I56" s="31">
        <v>0</v>
      </c>
      <c r="J56" s="31">
        <v>0</v>
      </c>
      <c r="K56" s="30">
        <f t="shared" si="0"/>
        <v>189</v>
      </c>
      <c r="L56" s="31"/>
    </row>
    <row r="57" spans="1:14" ht="13" x14ac:dyDescent="0.3">
      <c r="A57" s="27" t="s">
        <v>64</v>
      </c>
      <c r="B57" s="30">
        <v>471</v>
      </c>
      <c r="C57" s="31">
        <v>327</v>
      </c>
      <c r="D57" s="31">
        <v>406</v>
      </c>
      <c r="E57" s="31">
        <v>425</v>
      </c>
      <c r="F57" s="31">
        <v>219</v>
      </c>
      <c r="G57" s="31">
        <v>103</v>
      </c>
      <c r="H57" s="31">
        <v>13</v>
      </c>
      <c r="I57" s="31">
        <v>1</v>
      </c>
      <c r="J57" s="31">
        <v>0</v>
      </c>
      <c r="K57" s="31">
        <f t="shared" si="0"/>
        <v>1965</v>
      </c>
      <c r="L57" s="31"/>
    </row>
    <row r="58" spans="1:14" ht="13" x14ac:dyDescent="0.3">
      <c r="A58" s="27" t="s">
        <v>65</v>
      </c>
      <c r="B58" s="30">
        <v>70</v>
      </c>
      <c r="C58" s="31">
        <v>20</v>
      </c>
      <c r="D58" s="31">
        <v>43</v>
      </c>
      <c r="E58" s="31">
        <v>36</v>
      </c>
      <c r="F58" s="31">
        <v>12</v>
      </c>
      <c r="G58" s="31">
        <v>7</v>
      </c>
      <c r="H58" s="31">
        <v>1</v>
      </c>
      <c r="I58" s="31">
        <v>0</v>
      </c>
      <c r="J58" s="31">
        <v>0</v>
      </c>
      <c r="K58" s="31">
        <f>SUM(B58:J58)</f>
        <v>189</v>
      </c>
      <c r="L58" s="31"/>
    </row>
    <row r="59" spans="1:14" ht="13" x14ac:dyDescent="0.3">
      <c r="A59" s="27" t="s">
        <v>66</v>
      </c>
      <c r="B59" s="30">
        <v>274</v>
      </c>
      <c r="C59" s="31">
        <v>243</v>
      </c>
      <c r="D59" s="31">
        <v>439</v>
      </c>
      <c r="E59" s="31">
        <v>540</v>
      </c>
      <c r="F59" s="31">
        <v>306</v>
      </c>
      <c r="G59" s="31">
        <v>121</v>
      </c>
      <c r="H59" s="31">
        <v>34</v>
      </c>
      <c r="I59" s="31">
        <v>1</v>
      </c>
      <c r="J59" s="31">
        <v>0</v>
      </c>
      <c r="K59" s="31">
        <f t="shared" si="0"/>
        <v>1958</v>
      </c>
      <c r="L59" s="31"/>
    </row>
    <row r="60" spans="1:14" ht="13" x14ac:dyDescent="0.3">
      <c r="A60" s="27" t="s">
        <v>67</v>
      </c>
      <c r="B60" s="30">
        <v>559</v>
      </c>
      <c r="C60" s="31">
        <v>56</v>
      </c>
      <c r="D60" s="31">
        <v>96</v>
      </c>
      <c r="E60" s="31">
        <v>73</v>
      </c>
      <c r="F60" s="31">
        <v>29</v>
      </c>
      <c r="G60" s="31">
        <v>4</v>
      </c>
      <c r="H60" s="31">
        <v>2</v>
      </c>
      <c r="I60" s="31">
        <v>0</v>
      </c>
      <c r="J60" s="31">
        <v>0</v>
      </c>
      <c r="K60" s="30">
        <f t="shared" si="0"/>
        <v>819</v>
      </c>
      <c r="L60" s="31"/>
    </row>
    <row r="61" spans="1:14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0"/>
        <v>179</v>
      </c>
      <c r="L61" s="31"/>
    </row>
    <row r="62" spans="1:14" ht="13" x14ac:dyDescent="0.3">
      <c r="A62" s="27" t="s">
        <v>69</v>
      </c>
      <c r="B62" s="30">
        <v>171</v>
      </c>
      <c r="C62" s="31">
        <v>69</v>
      </c>
      <c r="D62" s="31">
        <v>124</v>
      </c>
      <c r="E62" s="31">
        <v>103</v>
      </c>
      <c r="F62" s="31">
        <v>65</v>
      </c>
      <c r="G62" s="31">
        <v>20</v>
      </c>
      <c r="H62" s="31">
        <v>9</v>
      </c>
      <c r="I62" s="31">
        <v>0</v>
      </c>
      <c r="J62" s="31">
        <v>0</v>
      </c>
      <c r="K62" s="30">
        <f t="shared" si="0"/>
        <v>561</v>
      </c>
      <c r="L62" s="31"/>
      <c r="N62" s="26">
        <f>SUM(N5:N61)</f>
        <v>0</v>
      </c>
    </row>
    <row r="63" spans="1:14" ht="13" x14ac:dyDescent="0.3">
      <c r="A63" s="27" t="s">
        <v>70</v>
      </c>
      <c r="B63" s="30">
        <v>133</v>
      </c>
      <c r="C63" s="31">
        <v>28</v>
      </c>
      <c r="D63" s="31">
        <v>94</v>
      </c>
      <c r="E63" s="31">
        <v>47</v>
      </c>
      <c r="F63" s="31">
        <v>24</v>
      </c>
      <c r="G63" s="31">
        <v>11</v>
      </c>
      <c r="H63" s="31">
        <v>5</v>
      </c>
      <c r="I63" s="31">
        <v>1</v>
      </c>
      <c r="J63" s="31">
        <v>0</v>
      </c>
      <c r="K63" s="30">
        <f t="shared" si="0"/>
        <v>343</v>
      </c>
      <c r="L63" s="31"/>
    </row>
    <row r="64" spans="1:14" ht="13" x14ac:dyDescent="0.3">
      <c r="A64" s="27" t="s">
        <v>71</v>
      </c>
      <c r="B64" s="30">
        <v>46</v>
      </c>
      <c r="C64" s="31">
        <v>21</v>
      </c>
      <c r="D64" s="31">
        <v>31</v>
      </c>
      <c r="E64" s="31">
        <v>49</v>
      </c>
      <c r="F64" s="31">
        <v>46</v>
      </c>
      <c r="G64" s="31">
        <v>12</v>
      </c>
      <c r="H64" s="31">
        <v>0</v>
      </c>
      <c r="I64" s="31">
        <v>0</v>
      </c>
      <c r="J64" s="31">
        <v>0</v>
      </c>
      <c r="K64" s="30">
        <f t="shared" si="0"/>
        <v>205</v>
      </c>
      <c r="L64" s="31"/>
    </row>
    <row r="65" spans="1:12" ht="13" x14ac:dyDescent="0.3">
      <c r="A65" s="26" t="s">
        <v>10</v>
      </c>
      <c r="B65" s="26">
        <f t="shared" ref="B65:K65" si="1">SUM(B8:B64)</f>
        <v>35151</v>
      </c>
      <c r="C65" s="26">
        <f t="shared" si="1"/>
        <v>14970</v>
      </c>
      <c r="D65" s="26">
        <f t="shared" si="1"/>
        <v>10974</v>
      </c>
      <c r="E65" s="26">
        <f t="shared" si="1"/>
        <v>7262</v>
      </c>
      <c r="F65" s="26">
        <f t="shared" si="1"/>
        <v>3539</v>
      </c>
      <c r="G65" s="26">
        <f t="shared" si="1"/>
        <v>1429</v>
      </c>
      <c r="H65" s="26">
        <f t="shared" si="1"/>
        <v>477</v>
      </c>
      <c r="I65" s="26">
        <f t="shared" si="1"/>
        <v>29</v>
      </c>
      <c r="J65" s="26">
        <f t="shared" si="1"/>
        <v>0</v>
      </c>
      <c r="K65" s="26">
        <f t="shared" si="1"/>
        <v>73831</v>
      </c>
      <c r="L65" s="24">
        <f>SUM('2012'!J32-'2011'!J32)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5"/>
  <sheetViews>
    <sheetView workbookViewId="0">
      <selection activeCell="A3" sqref="A3"/>
    </sheetView>
  </sheetViews>
  <sheetFormatPr defaultColWidth="8.81640625" defaultRowHeight="12.5" x14ac:dyDescent="0.25"/>
  <cols>
    <col min="1" max="1" width="23" style="22" customWidth="1"/>
    <col min="2" max="11" width="8.81640625" style="22"/>
    <col min="12" max="12" width="11.1796875" style="22" customWidth="1"/>
    <col min="13" max="16384" width="8.81640625" style="22"/>
  </cols>
  <sheetData>
    <row r="1" spans="1:12" ht="15.5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3" spans="1:12" ht="33.75" customHeigh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36.75" customHeight="1" x14ac:dyDescent="0.25">
      <c r="A7" s="25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32" t="s">
        <v>12</v>
      </c>
    </row>
    <row r="8" spans="1:12" ht="12.75" customHeight="1" x14ac:dyDescent="0.3">
      <c r="A8" s="27" t="s">
        <v>75</v>
      </c>
      <c r="B8" s="28">
        <v>19147</v>
      </c>
      <c r="C8" s="28">
        <v>6057</v>
      </c>
      <c r="D8" s="28">
        <v>1764</v>
      </c>
      <c r="E8" s="28">
        <v>766</v>
      </c>
      <c r="F8" s="28">
        <v>315</v>
      </c>
      <c r="G8" s="28">
        <v>120</v>
      </c>
      <c r="H8" s="28">
        <v>25</v>
      </c>
      <c r="I8" s="28">
        <v>10</v>
      </c>
      <c r="J8" s="28">
        <v>0</v>
      </c>
      <c r="K8" s="28">
        <f>SUM(B8:J8)</f>
        <v>28204</v>
      </c>
      <c r="L8" s="27">
        <f>K8-'2013'!K8</f>
        <v>154</v>
      </c>
    </row>
    <row r="9" spans="1:12" ht="13" x14ac:dyDescent="0.3">
      <c r="A9" s="27" t="s">
        <v>16</v>
      </c>
      <c r="B9" s="30">
        <v>42</v>
      </c>
      <c r="C9" s="30">
        <v>51</v>
      </c>
      <c r="D9" s="30">
        <v>42</v>
      </c>
      <c r="E9" s="30">
        <v>36</v>
      </c>
      <c r="F9" s="30">
        <v>20</v>
      </c>
      <c r="G9" s="30">
        <v>7</v>
      </c>
      <c r="H9" s="30">
        <v>5</v>
      </c>
      <c r="I9" s="30">
        <v>0</v>
      </c>
      <c r="J9" s="30">
        <v>0</v>
      </c>
      <c r="K9" s="30">
        <f>SUM(B9:J9)</f>
        <v>203</v>
      </c>
      <c r="L9" s="27">
        <f>K9-'2013'!K9</f>
        <v>-1</v>
      </c>
    </row>
    <row r="10" spans="1:12" ht="13" x14ac:dyDescent="0.3">
      <c r="A10" s="27" t="s">
        <v>17</v>
      </c>
      <c r="B10" s="30">
        <v>64</v>
      </c>
      <c r="C10" s="30">
        <v>55</v>
      </c>
      <c r="D10" s="30">
        <v>20</v>
      </c>
      <c r="E10" s="30">
        <v>20</v>
      </c>
      <c r="F10" s="30">
        <v>23</v>
      </c>
      <c r="G10" s="30">
        <v>44</v>
      </c>
      <c r="H10" s="30">
        <v>29</v>
      </c>
      <c r="I10" s="30">
        <v>0</v>
      </c>
      <c r="J10" s="30">
        <v>0</v>
      </c>
      <c r="K10" s="30">
        <f t="shared" ref="K10:K64" si="0">SUM(B10:J10)</f>
        <v>255</v>
      </c>
      <c r="L10" s="27">
        <f>K10-'2013'!K10</f>
        <v>2</v>
      </c>
    </row>
    <row r="11" spans="1:12" ht="13" x14ac:dyDescent="0.3">
      <c r="A11" s="27" t="s">
        <v>18</v>
      </c>
      <c r="B11" s="30">
        <v>368</v>
      </c>
      <c r="C11" s="30">
        <v>119</v>
      </c>
      <c r="D11" s="30">
        <v>150</v>
      </c>
      <c r="E11" s="30">
        <v>75</v>
      </c>
      <c r="F11" s="30">
        <v>40</v>
      </c>
      <c r="G11" s="30">
        <v>12</v>
      </c>
      <c r="H11" s="30">
        <v>3</v>
      </c>
      <c r="I11" s="30">
        <v>0</v>
      </c>
      <c r="J11" s="30">
        <v>0</v>
      </c>
      <c r="K11" s="30">
        <f t="shared" si="0"/>
        <v>767</v>
      </c>
      <c r="L11" s="27">
        <f>K11-'2013'!K11</f>
        <v>0</v>
      </c>
    </row>
    <row r="12" spans="1:12" ht="13" x14ac:dyDescent="0.3">
      <c r="A12" s="27" t="s">
        <v>19</v>
      </c>
      <c r="B12" s="30">
        <v>342</v>
      </c>
      <c r="C12" s="30">
        <v>212</v>
      </c>
      <c r="D12" s="30">
        <v>336</v>
      </c>
      <c r="E12" s="30">
        <v>243</v>
      </c>
      <c r="F12" s="30">
        <v>124</v>
      </c>
      <c r="G12" s="30">
        <v>35</v>
      </c>
      <c r="H12" s="30">
        <v>10</v>
      </c>
      <c r="I12" s="30">
        <v>1</v>
      </c>
      <c r="J12" s="30">
        <v>0</v>
      </c>
      <c r="K12" s="30">
        <f t="shared" si="0"/>
        <v>1303</v>
      </c>
      <c r="L12" s="27">
        <f>K12-'2013'!K12</f>
        <v>11</v>
      </c>
    </row>
    <row r="13" spans="1:12" ht="13" x14ac:dyDescent="0.3">
      <c r="A13" s="27" t="s">
        <v>20</v>
      </c>
      <c r="B13" s="30">
        <v>2479</v>
      </c>
      <c r="C13" s="30">
        <v>828</v>
      </c>
      <c r="D13" s="30">
        <v>1038</v>
      </c>
      <c r="E13" s="30">
        <v>615</v>
      </c>
      <c r="F13" s="30">
        <v>168</v>
      </c>
      <c r="G13" s="30">
        <v>54</v>
      </c>
      <c r="H13" s="30">
        <v>22</v>
      </c>
      <c r="I13" s="30">
        <v>1</v>
      </c>
      <c r="J13" s="30">
        <v>0</v>
      </c>
      <c r="K13" s="30">
        <f t="shared" si="0"/>
        <v>5205</v>
      </c>
      <c r="L13" s="27">
        <f>K13-'2013'!K13</f>
        <v>61</v>
      </c>
    </row>
    <row r="14" spans="1:12" ht="13" x14ac:dyDescent="0.3">
      <c r="A14" s="27" t="s">
        <v>21</v>
      </c>
      <c r="B14" s="30">
        <v>44</v>
      </c>
      <c r="C14" s="30">
        <v>50</v>
      </c>
      <c r="D14" s="30">
        <v>38</v>
      </c>
      <c r="E14" s="30">
        <v>37</v>
      </c>
      <c r="F14" s="30">
        <v>44</v>
      </c>
      <c r="G14" s="30">
        <v>19</v>
      </c>
      <c r="H14" s="30">
        <v>4</v>
      </c>
      <c r="I14" s="30">
        <v>0</v>
      </c>
      <c r="J14" s="30">
        <v>0</v>
      </c>
      <c r="K14" s="30">
        <f t="shared" si="0"/>
        <v>236</v>
      </c>
      <c r="L14" s="27">
        <f>K14-'2013'!K14</f>
        <v>1</v>
      </c>
    </row>
    <row r="15" spans="1:12" ht="13" x14ac:dyDescent="0.3">
      <c r="A15" s="27" t="s">
        <v>22</v>
      </c>
      <c r="B15" s="30">
        <v>567</v>
      </c>
      <c r="C15" s="30">
        <v>2474</v>
      </c>
      <c r="D15" s="30">
        <v>1116</v>
      </c>
      <c r="E15" s="30">
        <v>593</v>
      </c>
      <c r="F15" s="30">
        <v>179</v>
      </c>
      <c r="G15" s="30">
        <v>58</v>
      </c>
      <c r="H15" s="30">
        <v>15</v>
      </c>
      <c r="I15" s="30">
        <v>0</v>
      </c>
      <c r="J15" s="30">
        <v>0</v>
      </c>
      <c r="K15" s="30">
        <f t="shared" si="0"/>
        <v>5002</v>
      </c>
      <c r="L15" s="27">
        <f>K15-'2013'!K15</f>
        <v>0</v>
      </c>
    </row>
    <row r="16" spans="1:12" ht="13" x14ac:dyDescent="0.3">
      <c r="A16" s="27" t="s">
        <v>23</v>
      </c>
      <c r="B16" s="30">
        <v>1421</v>
      </c>
      <c r="C16" s="31">
        <v>354</v>
      </c>
      <c r="D16" s="31">
        <v>452</v>
      </c>
      <c r="E16" s="31">
        <v>316</v>
      </c>
      <c r="F16" s="31">
        <v>80</v>
      </c>
      <c r="G16" s="31">
        <v>25</v>
      </c>
      <c r="H16" s="31">
        <v>10</v>
      </c>
      <c r="I16" s="31">
        <v>0</v>
      </c>
      <c r="J16" s="31">
        <v>0</v>
      </c>
      <c r="K16" s="30">
        <f t="shared" si="0"/>
        <v>2658</v>
      </c>
      <c r="L16" s="27">
        <f>K16-'2013'!K16</f>
        <v>10</v>
      </c>
    </row>
    <row r="17" spans="1:12" ht="13" x14ac:dyDescent="0.3">
      <c r="A17" s="27" t="s">
        <v>24</v>
      </c>
      <c r="B17" s="30">
        <v>1021</v>
      </c>
      <c r="C17" s="31">
        <v>452</v>
      </c>
      <c r="D17" s="31">
        <v>603</v>
      </c>
      <c r="E17" s="31">
        <v>294</v>
      </c>
      <c r="F17" s="31">
        <v>65</v>
      </c>
      <c r="G17" s="31">
        <v>34</v>
      </c>
      <c r="H17" s="31">
        <v>15</v>
      </c>
      <c r="I17" s="31">
        <v>0</v>
      </c>
      <c r="J17" s="31">
        <v>0</v>
      </c>
      <c r="K17" s="30">
        <f t="shared" si="0"/>
        <v>2484</v>
      </c>
      <c r="L17" s="27">
        <f>K17-'2013'!K17</f>
        <v>8</v>
      </c>
    </row>
    <row r="18" spans="1:12" ht="13" x14ac:dyDescent="0.3">
      <c r="A18" s="27" t="s">
        <v>25</v>
      </c>
      <c r="B18" s="30">
        <v>224</v>
      </c>
      <c r="C18" s="31">
        <v>36</v>
      </c>
      <c r="D18" s="31">
        <v>73</v>
      </c>
      <c r="E18" s="31">
        <v>19</v>
      </c>
      <c r="F18" s="31">
        <v>3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362</v>
      </c>
      <c r="L18" s="27">
        <f>K18-'2013'!K18</f>
        <v>1</v>
      </c>
    </row>
    <row r="19" spans="1:12" ht="13" x14ac:dyDescent="0.3">
      <c r="A19" s="27" t="s">
        <v>26</v>
      </c>
      <c r="B19" s="30">
        <v>196</v>
      </c>
      <c r="C19" s="31">
        <v>289</v>
      </c>
      <c r="D19" s="31">
        <v>401</v>
      </c>
      <c r="E19" s="31">
        <v>170</v>
      </c>
      <c r="F19" s="31">
        <v>141</v>
      </c>
      <c r="G19" s="31">
        <v>28</v>
      </c>
      <c r="H19" s="31">
        <v>11</v>
      </c>
      <c r="I19" s="31">
        <v>2</v>
      </c>
      <c r="J19" s="31">
        <v>0</v>
      </c>
      <c r="K19" s="30">
        <f t="shared" si="0"/>
        <v>1238</v>
      </c>
      <c r="L19" s="27">
        <f>K19-'2013'!K19</f>
        <v>1</v>
      </c>
    </row>
    <row r="20" spans="1:12" ht="13" x14ac:dyDescent="0.3">
      <c r="A20" s="27" t="s">
        <v>27</v>
      </c>
      <c r="B20" s="30">
        <v>42</v>
      </c>
      <c r="C20" s="31">
        <v>18</v>
      </c>
      <c r="D20" s="31">
        <v>35</v>
      </c>
      <c r="E20" s="31">
        <v>46</v>
      </c>
      <c r="F20" s="31">
        <v>18</v>
      </c>
      <c r="G20" s="31">
        <v>17</v>
      </c>
      <c r="H20" s="31">
        <v>6</v>
      </c>
      <c r="I20" s="31">
        <v>0</v>
      </c>
      <c r="J20" s="31">
        <v>0</v>
      </c>
      <c r="K20" s="30">
        <f t="shared" si="0"/>
        <v>182</v>
      </c>
      <c r="L20" s="27">
        <f>K20-'2013'!K20</f>
        <v>0</v>
      </c>
    </row>
    <row r="21" spans="1:12" ht="13" x14ac:dyDescent="0.3">
      <c r="A21" s="27" t="s">
        <v>28</v>
      </c>
      <c r="B21" s="30">
        <v>35</v>
      </c>
      <c r="C21" s="31">
        <v>5</v>
      </c>
      <c r="D21" s="31">
        <v>12</v>
      </c>
      <c r="E21" s="31">
        <v>11</v>
      </c>
      <c r="F21" s="31">
        <v>4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69</v>
      </c>
      <c r="L21" s="27">
        <f>K21-'2013'!K21</f>
        <v>0</v>
      </c>
    </row>
    <row r="22" spans="1:12" ht="13" x14ac:dyDescent="0.3">
      <c r="A22" s="27" t="s">
        <v>29</v>
      </c>
      <c r="B22" s="30">
        <v>106</v>
      </c>
      <c r="C22" s="31">
        <v>27</v>
      </c>
      <c r="D22" s="31">
        <v>76</v>
      </c>
      <c r="E22" s="31">
        <v>37</v>
      </c>
      <c r="F22" s="31">
        <v>25</v>
      </c>
      <c r="G22" s="31">
        <v>5</v>
      </c>
      <c r="H22" s="31">
        <v>2</v>
      </c>
      <c r="I22" s="31">
        <v>0</v>
      </c>
      <c r="J22" s="31">
        <v>0</v>
      </c>
      <c r="K22" s="30">
        <f t="shared" si="0"/>
        <v>278</v>
      </c>
      <c r="L22" s="27">
        <f>K22-'2013'!K22</f>
        <v>0</v>
      </c>
    </row>
    <row r="23" spans="1:12" ht="13" x14ac:dyDescent="0.3">
      <c r="A23" s="27" t="s">
        <v>30</v>
      </c>
      <c r="B23" s="30">
        <v>31</v>
      </c>
      <c r="C23" s="31">
        <v>23</v>
      </c>
      <c r="D23" s="31">
        <v>14</v>
      </c>
      <c r="E23" s="31">
        <v>11</v>
      </c>
      <c r="F23" s="31">
        <v>37</v>
      </c>
      <c r="G23" s="31">
        <v>37</v>
      </c>
      <c r="H23" s="31">
        <v>14</v>
      </c>
      <c r="I23" s="31">
        <v>1</v>
      </c>
      <c r="J23" s="31">
        <v>0</v>
      </c>
      <c r="K23" s="30">
        <f t="shared" si="0"/>
        <v>168</v>
      </c>
      <c r="L23" s="27">
        <f>K23-'2013'!K23</f>
        <v>1</v>
      </c>
    </row>
    <row r="24" spans="1:12" ht="13" x14ac:dyDescent="0.3">
      <c r="A24" s="27" t="s">
        <v>31</v>
      </c>
      <c r="B24" s="30">
        <v>197</v>
      </c>
      <c r="C24" s="31">
        <v>230</v>
      </c>
      <c r="D24" s="31">
        <v>156</v>
      </c>
      <c r="E24" s="31">
        <v>122</v>
      </c>
      <c r="F24" s="31">
        <v>42</v>
      </c>
      <c r="G24" s="31">
        <v>4</v>
      </c>
      <c r="H24" s="31">
        <v>2</v>
      </c>
      <c r="I24" s="31">
        <v>0</v>
      </c>
      <c r="J24" s="31">
        <v>0</v>
      </c>
      <c r="K24" s="30">
        <f t="shared" si="0"/>
        <v>753</v>
      </c>
      <c r="L24" s="27">
        <f>K24-'2013'!K24</f>
        <v>0</v>
      </c>
    </row>
    <row r="25" spans="1:12" ht="13" x14ac:dyDescent="0.3">
      <c r="A25" s="27" t="s">
        <v>32</v>
      </c>
      <c r="B25" s="30">
        <v>211</v>
      </c>
      <c r="C25" s="31">
        <v>147</v>
      </c>
      <c r="D25" s="31">
        <v>237</v>
      </c>
      <c r="E25" s="31">
        <v>205</v>
      </c>
      <c r="F25" s="31">
        <v>121</v>
      </c>
      <c r="G25" s="31">
        <v>42</v>
      </c>
      <c r="H25" s="31">
        <v>14</v>
      </c>
      <c r="I25" s="31">
        <v>0</v>
      </c>
      <c r="J25" s="31">
        <v>0</v>
      </c>
      <c r="K25" s="30">
        <f t="shared" si="0"/>
        <v>977</v>
      </c>
      <c r="L25" s="27">
        <f>K25-'2013'!K25</f>
        <v>4</v>
      </c>
    </row>
    <row r="26" spans="1:12" ht="13" x14ac:dyDescent="0.3">
      <c r="A26" s="27" t="s">
        <v>33</v>
      </c>
      <c r="B26" s="30">
        <v>784</v>
      </c>
      <c r="C26" s="31">
        <v>297</v>
      </c>
      <c r="D26" s="31">
        <v>57</v>
      </c>
      <c r="E26" s="31">
        <v>23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 t="shared" si="0"/>
        <v>1173</v>
      </c>
      <c r="L26" s="27">
        <f>K26-'2013'!K26</f>
        <v>-4</v>
      </c>
    </row>
    <row r="27" spans="1:12" ht="13" x14ac:dyDescent="0.3">
      <c r="A27" s="27" t="s">
        <v>34</v>
      </c>
      <c r="B27" s="30">
        <v>386</v>
      </c>
      <c r="C27" s="31">
        <v>153</v>
      </c>
      <c r="D27" s="31">
        <v>255</v>
      </c>
      <c r="E27" s="31">
        <v>130</v>
      </c>
      <c r="F27" s="31">
        <v>89</v>
      </c>
      <c r="G27" s="31">
        <v>38</v>
      </c>
      <c r="H27" s="31">
        <v>8</v>
      </c>
      <c r="I27" s="31">
        <v>0</v>
      </c>
      <c r="J27" s="31">
        <v>0</v>
      </c>
      <c r="K27" s="30">
        <f t="shared" si="0"/>
        <v>1059</v>
      </c>
      <c r="L27" s="27">
        <f>K27-'2013'!K27</f>
        <v>-1</v>
      </c>
    </row>
    <row r="28" spans="1:12" ht="13" x14ac:dyDescent="0.3">
      <c r="A28" s="27" t="s">
        <v>35</v>
      </c>
      <c r="B28" s="30">
        <v>6</v>
      </c>
      <c r="C28" s="31">
        <v>6</v>
      </c>
      <c r="D28" s="31">
        <v>7</v>
      </c>
      <c r="E28" s="31">
        <v>8</v>
      </c>
      <c r="F28" s="31">
        <v>12</v>
      </c>
      <c r="G28" s="31">
        <v>4</v>
      </c>
      <c r="H28" s="31">
        <v>2</v>
      </c>
      <c r="I28" s="31">
        <v>0</v>
      </c>
      <c r="J28" s="31">
        <v>0</v>
      </c>
      <c r="K28" s="30">
        <f t="shared" si="0"/>
        <v>45</v>
      </c>
      <c r="L28" s="27">
        <f>K28-'2013'!K28</f>
        <v>-1</v>
      </c>
    </row>
    <row r="29" spans="1:12" ht="13" x14ac:dyDescent="0.3">
      <c r="A29" s="27" t="s">
        <v>36</v>
      </c>
      <c r="B29" s="30">
        <v>11</v>
      </c>
      <c r="C29" s="31">
        <v>12</v>
      </c>
      <c r="D29" s="31">
        <v>10</v>
      </c>
      <c r="E29" s="31">
        <v>9</v>
      </c>
      <c r="F29" s="31">
        <v>7</v>
      </c>
      <c r="G29" s="31">
        <v>7</v>
      </c>
      <c r="H29" s="31">
        <v>6</v>
      </c>
      <c r="I29" s="31">
        <v>0</v>
      </c>
      <c r="J29" s="31">
        <v>0</v>
      </c>
      <c r="K29" s="30">
        <f t="shared" si="0"/>
        <v>62</v>
      </c>
      <c r="L29" s="27">
        <f>K29-'2013'!K29</f>
        <v>0</v>
      </c>
    </row>
    <row r="30" spans="1:12" ht="13" x14ac:dyDescent="0.3">
      <c r="A30" s="27" t="s">
        <v>37</v>
      </c>
      <c r="B30" s="30">
        <v>72</v>
      </c>
      <c r="C30" s="31">
        <v>19</v>
      </c>
      <c r="D30" s="31">
        <v>18</v>
      </c>
      <c r="E30" s="31">
        <v>20</v>
      </c>
      <c r="F30" s="31">
        <v>24</v>
      </c>
      <c r="G30" s="31">
        <v>10</v>
      </c>
      <c r="H30" s="31">
        <v>7</v>
      </c>
      <c r="I30" s="31">
        <v>0</v>
      </c>
      <c r="J30" s="31">
        <v>0</v>
      </c>
      <c r="K30" s="30">
        <f t="shared" si="0"/>
        <v>170</v>
      </c>
      <c r="L30" s="27">
        <f>K30-'2013'!K30</f>
        <v>0</v>
      </c>
    </row>
    <row r="31" spans="1:12" ht="13" x14ac:dyDescent="0.3">
      <c r="A31" s="27" t="s">
        <v>38</v>
      </c>
      <c r="B31" s="30">
        <v>509</v>
      </c>
      <c r="C31" s="31">
        <v>191</v>
      </c>
      <c r="D31" s="31">
        <v>337</v>
      </c>
      <c r="E31" s="31">
        <v>168</v>
      </c>
      <c r="F31" s="31">
        <v>130</v>
      </c>
      <c r="G31" s="31">
        <v>54</v>
      </c>
      <c r="H31" s="31">
        <v>20</v>
      </c>
      <c r="I31" s="31">
        <v>4</v>
      </c>
      <c r="J31" s="31">
        <v>0</v>
      </c>
      <c r="K31" s="30">
        <f t="shared" si="0"/>
        <v>1413</v>
      </c>
      <c r="L31" s="27">
        <f>K31-'2013'!K31</f>
        <v>8</v>
      </c>
    </row>
    <row r="32" spans="1:12" ht="13" x14ac:dyDescent="0.3">
      <c r="A32" s="27" t="s">
        <v>39</v>
      </c>
      <c r="B32" s="30">
        <v>16</v>
      </c>
      <c r="C32" s="31">
        <v>6</v>
      </c>
      <c r="D32" s="31">
        <v>1</v>
      </c>
      <c r="E32" s="31">
        <v>9</v>
      </c>
      <c r="F32" s="31">
        <v>5</v>
      </c>
      <c r="G32" s="31">
        <v>5</v>
      </c>
      <c r="H32" s="31">
        <v>5</v>
      </c>
      <c r="I32" s="31">
        <v>0</v>
      </c>
      <c r="J32" s="31">
        <v>0</v>
      </c>
      <c r="K32" s="30">
        <f t="shared" si="0"/>
        <v>47</v>
      </c>
      <c r="L32" s="27">
        <f>K32-'2013'!K32</f>
        <v>-1</v>
      </c>
    </row>
    <row r="33" spans="1:12" ht="13" x14ac:dyDescent="0.3">
      <c r="A33" s="27" t="s">
        <v>40</v>
      </c>
      <c r="B33" s="30">
        <v>40</v>
      </c>
      <c r="C33" s="31">
        <v>21</v>
      </c>
      <c r="D33" s="31">
        <v>8</v>
      </c>
      <c r="E33" s="31">
        <v>2</v>
      </c>
      <c r="F33" s="31">
        <v>4</v>
      </c>
      <c r="G33" s="31">
        <v>7</v>
      </c>
      <c r="H33" s="31">
        <v>8</v>
      </c>
      <c r="I33" s="31">
        <v>0</v>
      </c>
      <c r="J33" s="31">
        <v>0</v>
      </c>
      <c r="K33" s="30">
        <f t="shared" si="0"/>
        <v>90</v>
      </c>
      <c r="L33" s="27">
        <f>K33-'2013'!K33</f>
        <v>0</v>
      </c>
    </row>
    <row r="34" spans="1:12" ht="13" x14ac:dyDescent="0.3">
      <c r="A34" s="27" t="s">
        <v>41</v>
      </c>
      <c r="B34" s="30">
        <v>296</v>
      </c>
      <c r="C34" s="31">
        <v>351</v>
      </c>
      <c r="D34" s="31">
        <v>379</v>
      </c>
      <c r="E34" s="31">
        <v>419</v>
      </c>
      <c r="F34" s="31">
        <v>155</v>
      </c>
      <c r="G34" s="31">
        <v>39</v>
      </c>
      <c r="H34" s="31">
        <v>11</v>
      </c>
      <c r="I34" s="31">
        <v>0</v>
      </c>
      <c r="J34" s="31">
        <v>0</v>
      </c>
      <c r="K34" s="30">
        <f t="shared" si="0"/>
        <v>1650</v>
      </c>
      <c r="L34" s="27">
        <f>K34-'2013'!K34</f>
        <v>2</v>
      </c>
    </row>
    <row r="35" spans="1:12" ht="13" x14ac:dyDescent="0.3">
      <c r="A35" s="27" t="s">
        <v>42</v>
      </c>
      <c r="B35" s="30">
        <v>352</v>
      </c>
      <c r="C35" s="31">
        <v>31</v>
      </c>
      <c r="D35" s="31">
        <v>47</v>
      </c>
      <c r="E35" s="31">
        <v>21</v>
      </c>
      <c r="F35" s="31">
        <v>8</v>
      </c>
      <c r="G35" s="31">
        <v>0</v>
      </c>
      <c r="H35" s="31">
        <v>0</v>
      </c>
      <c r="I35" s="31">
        <v>0</v>
      </c>
      <c r="J35" s="31">
        <v>0</v>
      </c>
      <c r="K35" s="30">
        <f t="shared" si="0"/>
        <v>459</v>
      </c>
      <c r="L35" s="27">
        <f>K35-'2013'!K35</f>
        <v>1</v>
      </c>
    </row>
    <row r="36" spans="1:12" ht="13" x14ac:dyDescent="0.3">
      <c r="A36" s="27" t="s">
        <v>43</v>
      </c>
      <c r="B36" s="30">
        <v>55</v>
      </c>
      <c r="C36" s="31">
        <v>22</v>
      </c>
      <c r="D36" s="31">
        <v>28</v>
      </c>
      <c r="E36" s="31">
        <v>10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125</v>
      </c>
      <c r="L36" s="27">
        <f>K36-'2013'!K36</f>
        <v>1</v>
      </c>
    </row>
    <row r="37" spans="1:12" ht="13" x14ac:dyDescent="0.3">
      <c r="A37" s="27" t="s">
        <v>44</v>
      </c>
      <c r="B37" s="30">
        <v>58</v>
      </c>
      <c r="C37" s="31">
        <v>21</v>
      </c>
      <c r="D37" s="31">
        <v>8</v>
      </c>
      <c r="E37" s="31">
        <v>19</v>
      </c>
      <c r="F37" s="31">
        <v>17</v>
      </c>
      <c r="G37" s="31">
        <v>25</v>
      </c>
      <c r="H37" s="31">
        <v>24</v>
      </c>
      <c r="I37" s="31">
        <v>0</v>
      </c>
      <c r="J37" s="31">
        <v>0</v>
      </c>
      <c r="K37" s="31">
        <f t="shared" si="0"/>
        <v>172</v>
      </c>
      <c r="L37" s="27">
        <f>K37-'2013'!K37</f>
        <v>0</v>
      </c>
    </row>
    <row r="38" spans="1:12" ht="13" x14ac:dyDescent="0.3">
      <c r="A38" s="27" t="s">
        <v>45</v>
      </c>
      <c r="B38" s="30">
        <v>64</v>
      </c>
      <c r="C38" s="31">
        <v>40</v>
      </c>
      <c r="D38" s="31">
        <v>26</v>
      </c>
      <c r="E38" s="31">
        <v>34</v>
      </c>
      <c r="F38" s="31">
        <v>18</v>
      </c>
      <c r="G38" s="31">
        <v>11</v>
      </c>
      <c r="H38" s="31">
        <v>6</v>
      </c>
      <c r="I38" s="31">
        <v>0</v>
      </c>
      <c r="J38" s="31">
        <v>0</v>
      </c>
      <c r="K38" s="31">
        <f t="shared" si="0"/>
        <v>199</v>
      </c>
      <c r="L38" s="27">
        <f>K38-'2013'!K38</f>
        <v>0</v>
      </c>
    </row>
    <row r="39" spans="1:12" ht="13" x14ac:dyDescent="0.3">
      <c r="A39" s="27" t="s">
        <v>46</v>
      </c>
      <c r="B39" s="30">
        <v>19</v>
      </c>
      <c r="C39" s="31">
        <v>19</v>
      </c>
      <c r="D39" s="31">
        <v>13</v>
      </c>
      <c r="E39" s="31">
        <v>20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 t="shared" si="0"/>
        <v>102</v>
      </c>
      <c r="L39" s="27">
        <f>K39-'2013'!K39</f>
        <v>0</v>
      </c>
    </row>
    <row r="40" spans="1:12" ht="13" x14ac:dyDescent="0.3">
      <c r="A40" s="27" t="s">
        <v>47</v>
      </c>
      <c r="B40" s="30">
        <v>269</v>
      </c>
      <c r="C40" s="31">
        <v>127</v>
      </c>
      <c r="D40" s="31">
        <v>230</v>
      </c>
      <c r="E40" s="31">
        <v>238</v>
      </c>
      <c r="F40" s="31">
        <v>91</v>
      </c>
      <c r="G40" s="31">
        <v>38</v>
      </c>
      <c r="H40" s="31">
        <v>27</v>
      </c>
      <c r="I40" s="31">
        <v>1</v>
      </c>
      <c r="J40" s="31">
        <v>0</v>
      </c>
      <c r="K40" s="30">
        <f t="shared" si="0"/>
        <v>1021</v>
      </c>
      <c r="L40" s="27">
        <f>K40-'2013'!K40</f>
        <v>0</v>
      </c>
    </row>
    <row r="41" spans="1:12" ht="13" x14ac:dyDescent="0.3">
      <c r="A41" s="27" t="s">
        <v>48</v>
      </c>
      <c r="B41" s="30">
        <v>172</v>
      </c>
      <c r="C41" s="31">
        <v>51</v>
      </c>
      <c r="D41" s="31">
        <v>41</v>
      </c>
      <c r="E41" s="31">
        <v>22</v>
      </c>
      <c r="F41" s="31">
        <v>23</v>
      </c>
      <c r="G41" s="31">
        <v>6</v>
      </c>
      <c r="H41" s="31">
        <v>3</v>
      </c>
      <c r="I41" s="31">
        <v>1</v>
      </c>
      <c r="J41" s="31">
        <v>0</v>
      </c>
      <c r="K41" s="30">
        <f t="shared" si="0"/>
        <v>319</v>
      </c>
      <c r="L41" s="27">
        <f>K41-'2013'!K41</f>
        <v>1</v>
      </c>
    </row>
    <row r="42" spans="1:12" ht="13" x14ac:dyDescent="0.3">
      <c r="A42" s="27" t="s">
        <v>49</v>
      </c>
      <c r="B42" s="30">
        <v>394</v>
      </c>
      <c r="C42" s="31">
        <v>71</v>
      </c>
      <c r="D42" s="31">
        <v>60</v>
      </c>
      <c r="E42" s="31">
        <v>17</v>
      </c>
      <c r="F42" s="31">
        <v>7</v>
      </c>
      <c r="G42" s="31">
        <v>0</v>
      </c>
      <c r="H42" s="31">
        <v>1</v>
      </c>
      <c r="I42" s="31">
        <v>0</v>
      </c>
      <c r="J42" s="31">
        <v>0</v>
      </c>
      <c r="K42" s="30">
        <f t="shared" si="0"/>
        <v>550</v>
      </c>
      <c r="L42" s="27">
        <f>K42-'2013'!K42</f>
        <v>28</v>
      </c>
    </row>
    <row r="43" spans="1:12" ht="13" x14ac:dyDescent="0.3">
      <c r="A43" s="27" t="s">
        <v>50</v>
      </c>
      <c r="B43" s="30">
        <v>39</v>
      </c>
      <c r="C43" s="31">
        <v>25</v>
      </c>
      <c r="D43" s="31">
        <v>19</v>
      </c>
      <c r="E43" s="31">
        <v>13</v>
      </c>
      <c r="F43" s="31">
        <v>9</v>
      </c>
      <c r="G43" s="31">
        <v>12</v>
      </c>
      <c r="H43" s="31">
        <v>8</v>
      </c>
      <c r="I43" s="31">
        <v>1</v>
      </c>
      <c r="J43" s="31">
        <v>0</v>
      </c>
      <c r="K43" s="30">
        <f t="shared" si="0"/>
        <v>126</v>
      </c>
      <c r="L43" s="27">
        <f>K43-'2013'!K43</f>
        <v>4</v>
      </c>
    </row>
    <row r="44" spans="1:12" ht="13" x14ac:dyDescent="0.3">
      <c r="A44" s="27" t="s">
        <v>51</v>
      </c>
      <c r="B44" s="30">
        <v>246</v>
      </c>
      <c r="C44" s="31">
        <v>181</v>
      </c>
      <c r="D44" s="31">
        <v>116</v>
      </c>
      <c r="E44" s="31">
        <v>110</v>
      </c>
      <c r="F44" s="31">
        <v>47</v>
      </c>
      <c r="G44" s="31">
        <v>27</v>
      </c>
      <c r="H44" s="31">
        <v>6</v>
      </c>
      <c r="I44" s="31">
        <v>0</v>
      </c>
      <c r="J44" s="31">
        <v>0</v>
      </c>
      <c r="K44" s="30">
        <f t="shared" si="0"/>
        <v>733</v>
      </c>
      <c r="L44" s="27">
        <f>K44-'2013'!K44</f>
        <v>0</v>
      </c>
    </row>
    <row r="45" spans="1:12" ht="13" x14ac:dyDescent="0.3">
      <c r="A45" s="27" t="s">
        <v>52</v>
      </c>
      <c r="B45" s="30">
        <v>58</v>
      </c>
      <c r="C45" s="31">
        <v>16</v>
      </c>
      <c r="D45" s="31">
        <v>26</v>
      </c>
      <c r="E45" s="31">
        <v>29</v>
      </c>
      <c r="F45" s="31">
        <v>10</v>
      </c>
      <c r="G45" s="31">
        <v>7</v>
      </c>
      <c r="H45" s="31">
        <v>6</v>
      </c>
      <c r="I45" s="31">
        <v>0</v>
      </c>
      <c r="J45" s="31">
        <v>0</v>
      </c>
      <c r="K45" s="30">
        <f t="shared" si="0"/>
        <v>152</v>
      </c>
      <c r="L45" s="27">
        <f>K45-'2013'!K45</f>
        <v>0</v>
      </c>
    </row>
    <row r="46" spans="1:12" ht="13" x14ac:dyDescent="0.3">
      <c r="A46" s="27" t="s">
        <v>53</v>
      </c>
      <c r="B46" s="30">
        <v>15</v>
      </c>
      <c r="C46" s="31">
        <v>11</v>
      </c>
      <c r="D46" s="31">
        <v>30</v>
      </c>
      <c r="E46" s="31">
        <v>9</v>
      </c>
      <c r="F46" s="31">
        <v>22</v>
      </c>
      <c r="G46" s="31">
        <v>9</v>
      </c>
      <c r="H46" s="31">
        <v>0</v>
      </c>
      <c r="I46" s="31">
        <v>0</v>
      </c>
      <c r="J46" s="31">
        <v>0</v>
      </c>
      <c r="K46" s="30">
        <f t="shared" si="0"/>
        <v>96</v>
      </c>
      <c r="L46" s="27">
        <f>K46-'2013'!K46</f>
        <v>0</v>
      </c>
    </row>
    <row r="47" spans="1:12" ht="13" x14ac:dyDescent="0.3">
      <c r="A47" s="27" t="s">
        <v>54</v>
      </c>
      <c r="B47" s="30">
        <v>150</v>
      </c>
      <c r="C47" s="31">
        <v>56</v>
      </c>
      <c r="D47" s="31">
        <v>80</v>
      </c>
      <c r="E47" s="31">
        <v>96</v>
      </c>
      <c r="F47" s="31">
        <v>39</v>
      </c>
      <c r="G47" s="31">
        <v>14</v>
      </c>
      <c r="H47" s="31">
        <v>7</v>
      </c>
      <c r="I47" s="31">
        <v>0</v>
      </c>
      <c r="J47" s="31">
        <v>0</v>
      </c>
      <c r="K47" s="31">
        <f>SUM(B47:J47)</f>
        <v>442</v>
      </c>
      <c r="L47" s="27">
        <f>K47-'2013'!K47</f>
        <v>2</v>
      </c>
    </row>
    <row r="48" spans="1:12" ht="13" x14ac:dyDescent="0.3">
      <c r="A48" s="27" t="s">
        <v>55</v>
      </c>
      <c r="B48" s="30">
        <v>947</v>
      </c>
      <c r="C48" s="31">
        <v>457</v>
      </c>
      <c r="D48" s="31">
        <v>427</v>
      </c>
      <c r="E48" s="31">
        <v>151</v>
      </c>
      <c r="F48" s="31">
        <v>91</v>
      </c>
      <c r="G48" s="31">
        <v>16</v>
      </c>
      <c r="H48" s="31">
        <v>6</v>
      </c>
      <c r="I48" s="31">
        <v>0</v>
      </c>
      <c r="J48" s="31">
        <v>0</v>
      </c>
      <c r="K48" s="31">
        <f t="shared" si="0"/>
        <v>2095</v>
      </c>
      <c r="L48" s="27">
        <f>K48-'2013'!K48</f>
        <v>12</v>
      </c>
    </row>
    <row r="49" spans="1:12" ht="13" x14ac:dyDescent="0.3">
      <c r="A49" s="27" t="s">
        <v>56</v>
      </c>
      <c r="B49" s="30">
        <v>89</v>
      </c>
      <c r="C49" s="31">
        <v>40</v>
      </c>
      <c r="D49" s="31">
        <v>40</v>
      </c>
      <c r="E49" s="31">
        <v>29</v>
      </c>
      <c r="F49" s="31">
        <v>26</v>
      </c>
      <c r="G49" s="31">
        <v>10</v>
      </c>
      <c r="H49" s="31">
        <v>6</v>
      </c>
      <c r="I49" s="31">
        <v>0</v>
      </c>
      <c r="J49" s="31">
        <v>0</v>
      </c>
      <c r="K49" s="31">
        <f t="shared" si="0"/>
        <v>240</v>
      </c>
      <c r="L49" s="27">
        <f>K49-'2013'!K49</f>
        <v>1</v>
      </c>
    </row>
    <row r="50" spans="1:12" ht="13" x14ac:dyDescent="0.3">
      <c r="A50" s="27" t="s">
        <v>57</v>
      </c>
      <c r="B50" s="30">
        <v>52</v>
      </c>
      <c r="C50" s="31">
        <v>35</v>
      </c>
      <c r="D50" s="31">
        <v>43</v>
      </c>
      <c r="E50" s="31">
        <v>36</v>
      </c>
      <c r="F50" s="31">
        <v>32</v>
      </c>
      <c r="G50" s="31">
        <v>29</v>
      </c>
      <c r="H50" s="31">
        <v>4</v>
      </c>
      <c r="I50" s="31">
        <v>1</v>
      </c>
      <c r="J50" s="31">
        <v>0</v>
      </c>
      <c r="K50" s="30">
        <f t="shared" si="0"/>
        <v>232</v>
      </c>
      <c r="L50" s="27">
        <f>K50-'2013'!K50</f>
        <v>0</v>
      </c>
    </row>
    <row r="51" spans="1:12" ht="13" x14ac:dyDescent="0.3">
      <c r="A51" s="27" t="s">
        <v>58</v>
      </c>
      <c r="B51" s="30">
        <v>172</v>
      </c>
      <c r="C51" s="31">
        <v>65</v>
      </c>
      <c r="D51" s="31">
        <v>99</v>
      </c>
      <c r="E51" s="31">
        <v>145</v>
      </c>
      <c r="F51" s="31">
        <v>114</v>
      </c>
      <c r="G51" s="31">
        <v>26</v>
      </c>
      <c r="H51" s="31">
        <v>6</v>
      </c>
      <c r="I51" s="31">
        <v>1</v>
      </c>
      <c r="J51" s="31">
        <v>0</v>
      </c>
      <c r="K51" s="30">
        <f t="shared" si="0"/>
        <v>628</v>
      </c>
      <c r="L51" s="27">
        <f>K51-'2013'!K51</f>
        <v>-8</v>
      </c>
    </row>
    <row r="52" spans="1:12" ht="13" x14ac:dyDescent="0.3">
      <c r="A52" s="27" t="s">
        <v>59</v>
      </c>
      <c r="B52" s="30">
        <v>389</v>
      </c>
      <c r="C52" s="31">
        <v>2</v>
      </c>
      <c r="D52" s="31">
        <v>4</v>
      </c>
      <c r="E52" s="31">
        <v>5</v>
      </c>
      <c r="F52" s="31">
        <v>2</v>
      </c>
      <c r="G52" s="31">
        <v>0</v>
      </c>
      <c r="H52" s="31">
        <v>1</v>
      </c>
      <c r="I52" s="31">
        <v>0</v>
      </c>
      <c r="J52" s="31">
        <v>0</v>
      </c>
      <c r="K52" s="30">
        <f t="shared" si="0"/>
        <v>403</v>
      </c>
      <c r="L52" s="27">
        <f>K52-'2013'!K52</f>
        <v>1</v>
      </c>
    </row>
    <row r="53" spans="1:12" ht="13" x14ac:dyDescent="0.3">
      <c r="A53" s="27" t="s">
        <v>60</v>
      </c>
      <c r="B53" s="30">
        <v>32</v>
      </c>
      <c r="C53" s="31">
        <v>9</v>
      </c>
      <c r="D53" s="31">
        <v>33</v>
      </c>
      <c r="E53" s="31">
        <v>19</v>
      </c>
      <c r="F53" s="31">
        <v>7</v>
      </c>
      <c r="G53" s="31">
        <v>1</v>
      </c>
      <c r="H53" s="31">
        <v>3</v>
      </c>
      <c r="I53" s="31">
        <v>0</v>
      </c>
      <c r="J53" s="31">
        <v>0</v>
      </c>
      <c r="K53" s="30">
        <f t="shared" si="0"/>
        <v>104</v>
      </c>
      <c r="L53" s="27">
        <f>K53-'2013'!K53</f>
        <v>0</v>
      </c>
    </row>
    <row r="54" spans="1:12" ht="13" x14ac:dyDescent="0.3">
      <c r="A54" s="27" t="s">
        <v>61</v>
      </c>
      <c r="B54" s="30">
        <v>315</v>
      </c>
      <c r="C54" s="31">
        <v>159</v>
      </c>
      <c r="D54" s="31">
        <v>239</v>
      </c>
      <c r="E54" s="31">
        <v>266</v>
      </c>
      <c r="F54" s="31">
        <v>199</v>
      </c>
      <c r="G54" s="31">
        <v>124</v>
      </c>
      <c r="H54" s="31">
        <v>30</v>
      </c>
      <c r="I54" s="31">
        <v>0</v>
      </c>
      <c r="J54" s="31">
        <v>0</v>
      </c>
      <c r="K54" s="30">
        <f t="shared" si="0"/>
        <v>1332</v>
      </c>
      <c r="L54" s="27">
        <f>K54-'2013'!K54</f>
        <v>4</v>
      </c>
    </row>
    <row r="55" spans="1:12" ht="13" x14ac:dyDescent="0.3">
      <c r="A55" s="27" t="s">
        <v>62</v>
      </c>
      <c r="B55" s="30">
        <v>749</v>
      </c>
      <c r="C55" s="31">
        <v>370</v>
      </c>
      <c r="D55" s="31">
        <v>480</v>
      </c>
      <c r="E55" s="31">
        <v>299</v>
      </c>
      <c r="F55" s="31">
        <v>181</v>
      </c>
      <c r="G55" s="31">
        <v>61</v>
      </c>
      <c r="H55" s="31">
        <v>6</v>
      </c>
      <c r="I55" s="31">
        <v>1</v>
      </c>
      <c r="J55" s="31">
        <v>0</v>
      </c>
      <c r="K55" s="30">
        <f t="shared" si="0"/>
        <v>2147</v>
      </c>
      <c r="L55" s="27">
        <f>K55-'2013'!K55</f>
        <v>4</v>
      </c>
    </row>
    <row r="56" spans="1:12" ht="13" x14ac:dyDescent="0.3">
      <c r="A56" s="27" t="s">
        <v>63</v>
      </c>
      <c r="B56" s="30">
        <v>75</v>
      </c>
      <c r="C56" s="31">
        <v>17</v>
      </c>
      <c r="D56" s="31">
        <v>33</v>
      </c>
      <c r="E56" s="31">
        <v>32</v>
      </c>
      <c r="F56" s="31">
        <v>21</v>
      </c>
      <c r="G56" s="31">
        <v>8</v>
      </c>
      <c r="H56" s="31">
        <v>3</v>
      </c>
      <c r="I56" s="31">
        <v>0</v>
      </c>
      <c r="J56" s="31">
        <v>0</v>
      </c>
      <c r="K56" s="30">
        <f t="shared" si="0"/>
        <v>189</v>
      </c>
      <c r="L56" s="27">
        <f>K56-'2013'!K56</f>
        <v>0</v>
      </c>
    </row>
    <row r="57" spans="1:12" ht="13" x14ac:dyDescent="0.3">
      <c r="A57" s="27" t="s">
        <v>64</v>
      </c>
      <c r="B57" s="30">
        <v>485</v>
      </c>
      <c r="C57" s="31">
        <v>329</v>
      </c>
      <c r="D57" s="31">
        <v>408</v>
      </c>
      <c r="E57" s="31">
        <v>427</v>
      </c>
      <c r="F57" s="31">
        <v>221</v>
      </c>
      <c r="G57" s="31">
        <v>102</v>
      </c>
      <c r="H57" s="31">
        <v>17</v>
      </c>
      <c r="I57" s="31">
        <v>1</v>
      </c>
      <c r="J57" s="31">
        <v>0</v>
      </c>
      <c r="K57" s="31">
        <f t="shared" si="0"/>
        <v>1990</v>
      </c>
      <c r="L57" s="27">
        <f>K57-'2013'!K57</f>
        <v>25</v>
      </c>
    </row>
    <row r="58" spans="1:12" ht="13" x14ac:dyDescent="0.3">
      <c r="A58" s="27" t="s">
        <v>65</v>
      </c>
      <c r="B58" s="30">
        <v>70</v>
      </c>
      <c r="C58" s="31">
        <v>20</v>
      </c>
      <c r="D58" s="31">
        <v>42</v>
      </c>
      <c r="E58" s="31">
        <v>37</v>
      </c>
      <c r="F58" s="31">
        <v>12</v>
      </c>
      <c r="G58" s="31">
        <v>7</v>
      </c>
      <c r="H58" s="31">
        <v>1</v>
      </c>
      <c r="I58" s="31">
        <v>0</v>
      </c>
      <c r="J58" s="31">
        <v>0</v>
      </c>
      <c r="K58" s="31">
        <f>SUM(B58:J58)</f>
        <v>189</v>
      </c>
      <c r="L58" s="27">
        <f>K58-'2013'!K58</f>
        <v>0</v>
      </c>
    </row>
    <row r="59" spans="1:12" ht="13" x14ac:dyDescent="0.3">
      <c r="A59" s="27" t="s">
        <v>66</v>
      </c>
      <c r="B59" s="30">
        <v>261</v>
      </c>
      <c r="C59" s="31">
        <v>247</v>
      </c>
      <c r="D59" s="31">
        <v>444</v>
      </c>
      <c r="E59" s="31">
        <v>536</v>
      </c>
      <c r="F59" s="31">
        <v>309</v>
      </c>
      <c r="G59" s="31">
        <v>123</v>
      </c>
      <c r="H59" s="31">
        <v>35</v>
      </c>
      <c r="I59" s="31">
        <v>1</v>
      </c>
      <c r="J59" s="31">
        <v>0</v>
      </c>
      <c r="K59" s="31">
        <f t="shared" si="0"/>
        <v>1956</v>
      </c>
      <c r="L59" s="27">
        <f>K59-'2013'!K59</f>
        <v>-2</v>
      </c>
    </row>
    <row r="60" spans="1:12" ht="13" x14ac:dyDescent="0.3">
      <c r="A60" s="27" t="s">
        <v>67</v>
      </c>
      <c r="B60" s="30">
        <v>559</v>
      </c>
      <c r="C60" s="31">
        <v>57</v>
      </c>
      <c r="D60" s="31">
        <v>96</v>
      </c>
      <c r="E60" s="31">
        <v>74</v>
      </c>
      <c r="F60" s="31">
        <v>29</v>
      </c>
      <c r="G60" s="31">
        <v>4</v>
      </c>
      <c r="H60" s="31">
        <v>2</v>
      </c>
      <c r="I60" s="31">
        <v>0</v>
      </c>
      <c r="J60" s="31">
        <v>0</v>
      </c>
      <c r="K60" s="30">
        <f t="shared" si="0"/>
        <v>821</v>
      </c>
      <c r="L60" s="27">
        <f>K60-'2013'!K60</f>
        <v>2</v>
      </c>
    </row>
    <row r="61" spans="1:12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0"/>
        <v>179</v>
      </c>
      <c r="L61" s="27">
        <f>K61-'2013'!K61</f>
        <v>0</v>
      </c>
    </row>
    <row r="62" spans="1:12" ht="13" x14ac:dyDescent="0.3">
      <c r="A62" s="27" t="s">
        <v>69</v>
      </c>
      <c r="B62" s="30">
        <v>172</v>
      </c>
      <c r="C62" s="31">
        <v>68</v>
      </c>
      <c r="D62" s="31">
        <v>124</v>
      </c>
      <c r="E62" s="31">
        <v>103</v>
      </c>
      <c r="F62" s="31">
        <v>68</v>
      </c>
      <c r="G62" s="31">
        <v>21</v>
      </c>
      <c r="H62" s="31">
        <v>9</v>
      </c>
      <c r="I62" s="31">
        <v>0</v>
      </c>
      <c r="J62" s="31">
        <v>0</v>
      </c>
      <c r="K62" s="30">
        <f t="shared" si="0"/>
        <v>565</v>
      </c>
      <c r="L62" s="27">
        <f>K62-'2013'!K62</f>
        <v>4</v>
      </c>
    </row>
    <row r="63" spans="1:12" ht="13" x14ac:dyDescent="0.3">
      <c r="A63" s="27" t="s">
        <v>70</v>
      </c>
      <c r="B63" s="30">
        <v>133</v>
      </c>
      <c r="C63" s="31">
        <v>28</v>
      </c>
      <c r="D63" s="31">
        <v>94</v>
      </c>
      <c r="E63" s="31">
        <v>47</v>
      </c>
      <c r="F63" s="31">
        <v>24</v>
      </c>
      <c r="G63" s="31">
        <v>11</v>
      </c>
      <c r="H63" s="31">
        <v>5</v>
      </c>
      <c r="I63" s="31">
        <v>1</v>
      </c>
      <c r="J63" s="31">
        <v>0</v>
      </c>
      <c r="K63" s="30">
        <f t="shared" si="0"/>
        <v>343</v>
      </c>
      <c r="L63" s="27">
        <f>K63-'2013'!K63</f>
        <v>0</v>
      </c>
    </row>
    <row r="64" spans="1:12" ht="13" x14ac:dyDescent="0.3">
      <c r="A64" s="27" t="s">
        <v>71</v>
      </c>
      <c r="B64" s="30">
        <v>47</v>
      </c>
      <c r="C64" s="31">
        <v>21</v>
      </c>
      <c r="D64" s="31">
        <v>31</v>
      </c>
      <c r="E64" s="31">
        <v>49</v>
      </c>
      <c r="F64" s="31">
        <v>46</v>
      </c>
      <c r="G64" s="31">
        <v>13</v>
      </c>
      <c r="H64" s="31">
        <v>0</v>
      </c>
      <c r="I64" s="31">
        <v>0</v>
      </c>
      <c r="J64" s="31">
        <v>0</v>
      </c>
      <c r="K64" s="30">
        <f t="shared" si="0"/>
        <v>207</v>
      </c>
      <c r="L64" s="27">
        <f>K64-'2013'!K64</f>
        <v>2</v>
      </c>
    </row>
    <row r="65" spans="1:12" ht="13" x14ac:dyDescent="0.3">
      <c r="A65" s="26" t="s">
        <v>10</v>
      </c>
      <c r="B65" s="26">
        <f t="shared" ref="B65:K65" si="1">SUM(B8:B64)</f>
        <v>35198</v>
      </c>
      <c r="C65" s="26">
        <f t="shared" si="1"/>
        <v>15094</v>
      </c>
      <c r="D65" s="26">
        <f t="shared" si="1"/>
        <v>11024</v>
      </c>
      <c r="E65" s="26">
        <f t="shared" si="1"/>
        <v>7314</v>
      </c>
      <c r="F65" s="26">
        <f t="shared" si="1"/>
        <v>3587</v>
      </c>
      <c r="G65" s="26">
        <f t="shared" si="1"/>
        <v>1435</v>
      </c>
      <c r="H65" s="26">
        <f t="shared" si="1"/>
        <v>488</v>
      </c>
      <c r="I65" s="26">
        <f t="shared" si="1"/>
        <v>29</v>
      </c>
      <c r="J65" s="26">
        <f t="shared" si="1"/>
        <v>0</v>
      </c>
      <c r="K65" s="26">
        <f t="shared" si="1"/>
        <v>74169</v>
      </c>
      <c r="L65" s="26">
        <f>SUM(L9:L64)</f>
        <v>184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5"/>
  <sheetViews>
    <sheetView workbookViewId="0">
      <selection activeCell="C3" sqref="C3"/>
    </sheetView>
  </sheetViews>
  <sheetFormatPr defaultColWidth="8.81640625" defaultRowHeight="12.5" x14ac:dyDescent="0.25"/>
  <cols>
    <col min="1" max="1" width="23" style="22" customWidth="1"/>
    <col min="2" max="11" width="8.81640625" style="22"/>
    <col min="12" max="12" width="11.1796875" style="22" customWidth="1"/>
    <col min="13" max="16384" width="8.81640625" style="22"/>
  </cols>
  <sheetData>
    <row r="1" spans="1:12" ht="15.5" x14ac:dyDescent="0.25">
      <c r="A1" s="19" t="s">
        <v>77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3" spans="1:12" ht="33.75" customHeight="1" x14ac:dyDescent="0.25">
      <c r="A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36.75" customHeight="1" x14ac:dyDescent="0.25">
      <c r="A7" s="25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32" t="s">
        <v>12</v>
      </c>
    </row>
    <row r="8" spans="1:12" ht="12.75" customHeight="1" x14ac:dyDescent="0.3">
      <c r="A8" s="27" t="s">
        <v>75</v>
      </c>
      <c r="B8" s="28">
        <v>19216</v>
      </c>
      <c r="C8" s="28">
        <v>6134</v>
      </c>
      <c r="D8" s="28">
        <v>1799</v>
      </c>
      <c r="E8" s="28">
        <v>783</v>
      </c>
      <c r="F8" s="28">
        <v>321</v>
      </c>
      <c r="G8" s="28">
        <v>121</v>
      </c>
      <c r="H8" s="28">
        <v>26</v>
      </c>
      <c r="I8" s="28">
        <v>10</v>
      </c>
      <c r="J8" s="28">
        <v>0</v>
      </c>
      <c r="K8" s="28">
        <f>SUM(B8:J8)</f>
        <v>28410</v>
      </c>
      <c r="L8" s="27">
        <f>K8-'2014'!K8</f>
        <v>206</v>
      </c>
    </row>
    <row r="9" spans="1:12" ht="13" x14ac:dyDescent="0.3">
      <c r="A9" s="27" t="s">
        <v>16</v>
      </c>
      <c r="B9" s="30">
        <v>42</v>
      </c>
      <c r="C9" s="30">
        <v>51</v>
      </c>
      <c r="D9" s="30">
        <v>42</v>
      </c>
      <c r="E9" s="30">
        <v>36</v>
      </c>
      <c r="F9" s="30">
        <v>20</v>
      </c>
      <c r="G9" s="30">
        <v>7</v>
      </c>
      <c r="H9" s="30">
        <v>5</v>
      </c>
      <c r="I9" s="30">
        <v>0</v>
      </c>
      <c r="J9" s="30">
        <v>0</v>
      </c>
      <c r="K9" s="30">
        <f>SUM(B9:J9)</f>
        <v>203</v>
      </c>
      <c r="L9" s="27">
        <f>K9-'2014'!K9</f>
        <v>0</v>
      </c>
    </row>
    <row r="10" spans="1:12" ht="13" x14ac:dyDescent="0.3">
      <c r="A10" s="27" t="s">
        <v>17</v>
      </c>
      <c r="B10" s="30">
        <v>64</v>
      </c>
      <c r="C10" s="30">
        <v>57</v>
      </c>
      <c r="D10" s="30">
        <v>20</v>
      </c>
      <c r="E10" s="30">
        <v>20</v>
      </c>
      <c r="F10" s="30">
        <v>23</v>
      </c>
      <c r="G10" s="30">
        <v>44</v>
      </c>
      <c r="H10" s="30">
        <v>29</v>
      </c>
      <c r="I10" s="30">
        <v>0</v>
      </c>
      <c r="J10" s="30">
        <v>0</v>
      </c>
      <c r="K10" s="30">
        <f t="shared" ref="K10:K64" si="0">SUM(B10:J10)</f>
        <v>257</v>
      </c>
      <c r="L10" s="27">
        <f>K10-'2014'!K10</f>
        <v>2</v>
      </c>
    </row>
    <row r="11" spans="1:12" ht="13" x14ac:dyDescent="0.3">
      <c r="A11" s="27" t="s">
        <v>18</v>
      </c>
      <c r="B11" s="30">
        <v>367</v>
      </c>
      <c r="C11" s="30">
        <v>120</v>
      </c>
      <c r="D11" s="30">
        <v>150</v>
      </c>
      <c r="E11" s="30">
        <v>75</v>
      </c>
      <c r="F11" s="30">
        <v>40</v>
      </c>
      <c r="G11" s="30">
        <v>13</v>
      </c>
      <c r="H11" s="30">
        <v>3</v>
      </c>
      <c r="I11" s="30">
        <v>0</v>
      </c>
      <c r="J11" s="30">
        <v>0</v>
      </c>
      <c r="K11" s="30">
        <f t="shared" si="0"/>
        <v>768</v>
      </c>
      <c r="L11" s="27">
        <f>K11-'2014'!K11</f>
        <v>1</v>
      </c>
    </row>
    <row r="12" spans="1:12" ht="13" x14ac:dyDescent="0.3">
      <c r="A12" s="27" t="s">
        <v>19</v>
      </c>
      <c r="B12" s="30">
        <v>342</v>
      </c>
      <c r="C12" s="30">
        <v>210</v>
      </c>
      <c r="D12" s="30">
        <v>335</v>
      </c>
      <c r="E12" s="30">
        <v>243</v>
      </c>
      <c r="F12" s="30">
        <v>131</v>
      </c>
      <c r="G12" s="30">
        <v>36</v>
      </c>
      <c r="H12" s="30">
        <v>10</v>
      </c>
      <c r="I12" s="30">
        <v>1</v>
      </c>
      <c r="J12" s="30">
        <v>0</v>
      </c>
      <c r="K12" s="30">
        <f t="shared" si="0"/>
        <v>1308</v>
      </c>
      <c r="L12" s="27">
        <f>K12-'2014'!K12</f>
        <v>5</v>
      </c>
    </row>
    <row r="13" spans="1:12" ht="13" x14ac:dyDescent="0.3">
      <c r="A13" s="27" t="s">
        <v>20</v>
      </c>
      <c r="B13" s="30">
        <v>2472</v>
      </c>
      <c r="C13" s="30">
        <v>848</v>
      </c>
      <c r="D13" s="30">
        <v>1051</v>
      </c>
      <c r="E13" s="30">
        <v>635</v>
      </c>
      <c r="F13" s="30">
        <v>180</v>
      </c>
      <c r="G13" s="30">
        <v>57</v>
      </c>
      <c r="H13" s="30">
        <v>23</v>
      </c>
      <c r="I13" s="30">
        <v>1</v>
      </c>
      <c r="J13" s="30">
        <v>0</v>
      </c>
      <c r="K13" s="30">
        <f t="shared" si="0"/>
        <v>5267</v>
      </c>
      <c r="L13" s="27">
        <f>K13-'2014'!K13</f>
        <v>62</v>
      </c>
    </row>
    <row r="14" spans="1:12" ht="13" x14ac:dyDescent="0.3">
      <c r="A14" s="27" t="s">
        <v>21</v>
      </c>
      <c r="B14" s="30">
        <v>44</v>
      </c>
      <c r="C14" s="30">
        <v>50</v>
      </c>
      <c r="D14" s="30">
        <v>38</v>
      </c>
      <c r="E14" s="30">
        <v>36</v>
      </c>
      <c r="F14" s="30">
        <v>45</v>
      </c>
      <c r="G14" s="30">
        <v>19</v>
      </c>
      <c r="H14" s="30">
        <v>4</v>
      </c>
      <c r="I14" s="30">
        <v>0</v>
      </c>
      <c r="J14" s="30">
        <v>0</v>
      </c>
      <c r="K14" s="30">
        <f t="shared" si="0"/>
        <v>236</v>
      </c>
      <c r="L14" s="27">
        <f>K14-'2014'!K14</f>
        <v>0</v>
      </c>
    </row>
    <row r="15" spans="1:12" ht="13" x14ac:dyDescent="0.3">
      <c r="A15" s="27" t="s">
        <v>22</v>
      </c>
      <c r="B15" s="30">
        <v>567</v>
      </c>
      <c r="C15" s="30">
        <v>2474</v>
      </c>
      <c r="D15" s="30">
        <v>1116</v>
      </c>
      <c r="E15" s="30">
        <v>594</v>
      </c>
      <c r="F15" s="30">
        <v>182</v>
      </c>
      <c r="G15" s="30">
        <v>58</v>
      </c>
      <c r="H15" s="30">
        <v>15</v>
      </c>
      <c r="I15" s="30">
        <v>0</v>
      </c>
      <c r="J15" s="30">
        <v>0</v>
      </c>
      <c r="K15" s="30">
        <f>SUM(B15:J15)</f>
        <v>5006</v>
      </c>
      <c r="L15" s="27">
        <f>K15-'2014'!K15</f>
        <v>4</v>
      </c>
    </row>
    <row r="16" spans="1:12" ht="13" x14ac:dyDescent="0.3">
      <c r="A16" s="27" t="s">
        <v>23</v>
      </c>
      <c r="B16" s="30">
        <v>1425</v>
      </c>
      <c r="C16" s="31">
        <v>370</v>
      </c>
      <c r="D16" s="31">
        <v>450</v>
      </c>
      <c r="E16" s="31">
        <v>319</v>
      </c>
      <c r="F16" s="31">
        <v>80</v>
      </c>
      <c r="G16" s="31">
        <v>26</v>
      </c>
      <c r="H16" s="31">
        <v>9</v>
      </c>
      <c r="I16" s="31">
        <v>0</v>
      </c>
      <c r="J16" s="31">
        <v>0</v>
      </c>
      <c r="K16" s="30">
        <f>SUM(B16:J16)</f>
        <v>2679</v>
      </c>
      <c r="L16" s="27">
        <f>K16-'2014'!K16</f>
        <v>21</v>
      </c>
    </row>
    <row r="17" spans="1:12" ht="13" x14ac:dyDescent="0.3">
      <c r="A17" s="27" t="s">
        <v>24</v>
      </c>
      <c r="B17" s="30">
        <v>991</v>
      </c>
      <c r="C17" s="31">
        <v>454</v>
      </c>
      <c r="D17" s="31">
        <v>602</v>
      </c>
      <c r="E17" s="31">
        <v>295</v>
      </c>
      <c r="F17" s="31">
        <v>65</v>
      </c>
      <c r="G17" s="31">
        <v>35</v>
      </c>
      <c r="H17" s="31">
        <v>15</v>
      </c>
      <c r="I17" s="31">
        <v>0</v>
      </c>
      <c r="J17" s="31">
        <v>0</v>
      </c>
      <c r="K17" s="30">
        <f>SUM(B17:J17)</f>
        <v>2457</v>
      </c>
      <c r="L17" s="27">
        <f>K17-'2014'!K17</f>
        <v>-27</v>
      </c>
    </row>
    <row r="18" spans="1:12" ht="13" x14ac:dyDescent="0.3">
      <c r="A18" s="27" t="s">
        <v>25</v>
      </c>
      <c r="B18" s="30">
        <v>224</v>
      </c>
      <c r="C18" s="31">
        <v>36</v>
      </c>
      <c r="D18" s="31">
        <v>73</v>
      </c>
      <c r="E18" s="31">
        <v>18</v>
      </c>
      <c r="F18" s="31">
        <v>3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361</v>
      </c>
      <c r="L18" s="27">
        <f>K18-'2014'!K18</f>
        <v>-1</v>
      </c>
    </row>
    <row r="19" spans="1:12" ht="13" x14ac:dyDescent="0.3">
      <c r="A19" s="27" t="s">
        <v>26</v>
      </c>
      <c r="B19" s="30">
        <v>196</v>
      </c>
      <c r="C19" s="31">
        <v>289</v>
      </c>
      <c r="D19" s="31">
        <v>401</v>
      </c>
      <c r="E19" s="31">
        <v>170</v>
      </c>
      <c r="F19" s="31">
        <v>141</v>
      </c>
      <c r="G19" s="31">
        <v>28</v>
      </c>
      <c r="H19" s="31">
        <v>11</v>
      </c>
      <c r="I19" s="31">
        <v>2</v>
      </c>
      <c r="J19" s="31">
        <v>0</v>
      </c>
      <c r="K19" s="30">
        <f t="shared" si="0"/>
        <v>1238</v>
      </c>
      <c r="L19" s="27">
        <f>K19-'2014'!K19</f>
        <v>0</v>
      </c>
    </row>
    <row r="20" spans="1:12" ht="13" x14ac:dyDescent="0.3">
      <c r="A20" s="27" t="s">
        <v>27</v>
      </c>
      <c r="B20" s="30">
        <v>43</v>
      </c>
      <c r="C20" s="31">
        <v>18</v>
      </c>
      <c r="D20" s="31">
        <v>35</v>
      </c>
      <c r="E20" s="31">
        <v>46</v>
      </c>
      <c r="F20" s="31">
        <v>17</v>
      </c>
      <c r="G20" s="31">
        <v>18</v>
      </c>
      <c r="H20" s="31">
        <v>6</v>
      </c>
      <c r="I20" s="31">
        <v>0</v>
      </c>
      <c r="J20" s="31">
        <v>0</v>
      </c>
      <c r="K20" s="30">
        <f t="shared" si="0"/>
        <v>183</v>
      </c>
      <c r="L20" s="27">
        <f>K20-'2014'!K20</f>
        <v>1</v>
      </c>
    </row>
    <row r="21" spans="1:12" ht="13" x14ac:dyDescent="0.3">
      <c r="A21" s="27" t="s">
        <v>28</v>
      </c>
      <c r="B21" s="30">
        <v>35</v>
      </c>
      <c r="C21" s="31">
        <v>5</v>
      </c>
      <c r="D21" s="31">
        <v>12</v>
      </c>
      <c r="E21" s="31">
        <v>11</v>
      </c>
      <c r="F21" s="31">
        <v>4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69</v>
      </c>
      <c r="L21" s="27">
        <f>K21-'2014'!K21</f>
        <v>0</v>
      </c>
    </row>
    <row r="22" spans="1:12" ht="13" x14ac:dyDescent="0.3">
      <c r="A22" s="27" t="s">
        <v>29</v>
      </c>
      <c r="B22" s="30">
        <v>106</v>
      </c>
      <c r="C22" s="31">
        <v>27</v>
      </c>
      <c r="D22" s="31">
        <v>76</v>
      </c>
      <c r="E22" s="31">
        <v>37</v>
      </c>
      <c r="F22" s="31">
        <v>25</v>
      </c>
      <c r="G22" s="31">
        <v>5</v>
      </c>
      <c r="H22" s="31">
        <v>2</v>
      </c>
      <c r="I22" s="31">
        <v>0</v>
      </c>
      <c r="J22" s="31">
        <v>0</v>
      </c>
      <c r="K22" s="30">
        <f t="shared" si="0"/>
        <v>278</v>
      </c>
      <c r="L22" s="27">
        <f>K22-'2014'!K22</f>
        <v>0</v>
      </c>
    </row>
    <row r="23" spans="1:12" ht="13" x14ac:dyDescent="0.3">
      <c r="A23" s="27" t="s">
        <v>30</v>
      </c>
      <c r="B23" s="30">
        <v>31</v>
      </c>
      <c r="C23" s="31">
        <v>23</v>
      </c>
      <c r="D23" s="31">
        <v>14</v>
      </c>
      <c r="E23" s="31">
        <v>11</v>
      </c>
      <c r="F23" s="31">
        <v>37</v>
      </c>
      <c r="G23" s="31">
        <v>37</v>
      </c>
      <c r="H23" s="31">
        <v>14</v>
      </c>
      <c r="I23" s="31">
        <v>1</v>
      </c>
      <c r="J23" s="31">
        <v>0</v>
      </c>
      <c r="K23" s="30">
        <f t="shared" si="0"/>
        <v>168</v>
      </c>
      <c r="L23" s="27">
        <f>K23-'2014'!K23</f>
        <v>0</v>
      </c>
    </row>
    <row r="24" spans="1:12" ht="13" x14ac:dyDescent="0.3">
      <c r="A24" s="27" t="s">
        <v>31</v>
      </c>
      <c r="B24" s="30">
        <v>196</v>
      </c>
      <c r="C24" s="31">
        <v>230</v>
      </c>
      <c r="D24" s="31">
        <v>156</v>
      </c>
      <c r="E24" s="31">
        <v>122</v>
      </c>
      <c r="F24" s="31">
        <v>42</v>
      </c>
      <c r="G24" s="31">
        <v>4</v>
      </c>
      <c r="H24" s="31">
        <v>2</v>
      </c>
      <c r="I24" s="31">
        <v>0</v>
      </c>
      <c r="J24" s="31">
        <v>0</v>
      </c>
      <c r="K24" s="30">
        <f t="shared" si="0"/>
        <v>752</v>
      </c>
      <c r="L24" s="27">
        <f>K24-'2014'!K24</f>
        <v>-1</v>
      </c>
    </row>
    <row r="25" spans="1:12" ht="13" x14ac:dyDescent="0.3">
      <c r="A25" s="27" t="s">
        <v>32</v>
      </c>
      <c r="B25" s="30">
        <v>211</v>
      </c>
      <c r="C25" s="31">
        <v>147</v>
      </c>
      <c r="D25" s="31">
        <v>236</v>
      </c>
      <c r="E25" s="31">
        <v>207</v>
      </c>
      <c r="F25" s="31">
        <v>118</v>
      </c>
      <c r="G25" s="31">
        <v>43</v>
      </c>
      <c r="H25" s="31">
        <v>15</v>
      </c>
      <c r="I25" s="31">
        <v>0</v>
      </c>
      <c r="J25" s="31">
        <v>0</v>
      </c>
      <c r="K25" s="30">
        <f t="shared" si="0"/>
        <v>977</v>
      </c>
      <c r="L25" s="27">
        <f>K25-'2014'!K25</f>
        <v>0</v>
      </c>
    </row>
    <row r="26" spans="1:12" ht="13" x14ac:dyDescent="0.3">
      <c r="A26" s="27" t="s">
        <v>33</v>
      </c>
      <c r="B26" s="30">
        <v>784</v>
      </c>
      <c r="C26" s="31">
        <v>297</v>
      </c>
      <c r="D26" s="31">
        <v>57</v>
      </c>
      <c r="E26" s="31">
        <v>23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 t="shared" si="0"/>
        <v>1173</v>
      </c>
      <c r="L26" s="27">
        <f>K26-'2014'!K26</f>
        <v>0</v>
      </c>
    </row>
    <row r="27" spans="1:12" ht="13" x14ac:dyDescent="0.3">
      <c r="A27" s="27" t="s">
        <v>34</v>
      </c>
      <c r="B27" s="30">
        <v>385</v>
      </c>
      <c r="C27" s="31">
        <v>153</v>
      </c>
      <c r="D27" s="31">
        <v>254</v>
      </c>
      <c r="E27" s="31">
        <v>132</v>
      </c>
      <c r="F27" s="31">
        <v>88</v>
      </c>
      <c r="G27" s="31">
        <v>39</v>
      </c>
      <c r="H27" s="31">
        <v>8</v>
      </c>
      <c r="I27" s="31">
        <v>0</v>
      </c>
      <c r="J27" s="31">
        <v>0</v>
      </c>
      <c r="K27" s="30">
        <f t="shared" si="0"/>
        <v>1059</v>
      </c>
      <c r="L27" s="27">
        <f>K27-'2014'!K27</f>
        <v>0</v>
      </c>
    </row>
    <row r="28" spans="1:12" ht="13" x14ac:dyDescent="0.3">
      <c r="A28" s="27" t="s">
        <v>35</v>
      </c>
      <c r="B28" s="30">
        <v>6</v>
      </c>
      <c r="C28" s="31">
        <v>6</v>
      </c>
      <c r="D28" s="31">
        <v>7</v>
      </c>
      <c r="E28" s="31">
        <v>8</v>
      </c>
      <c r="F28" s="31">
        <v>12</v>
      </c>
      <c r="G28" s="31">
        <v>4</v>
      </c>
      <c r="H28" s="31">
        <v>2</v>
      </c>
      <c r="I28" s="31">
        <v>0</v>
      </c>
      <c r="J28" s="31">
        <v>0</v>
      </c>
      <c r="K28" s="30">
        <f t="shared" si="0"/>
        <v>45</v>
      </c>
      <c r="L28" s="27">
        <f>K28-'2014'!K28</f>
        <v>0</v>
      </c>
    </row>
    <row r="29" spans="1:12" ht="13" x14ac:dyDescent="0.3">
      <c r="A29" s="27" t="s">
        <v>36</v>
      </c>
      <c r="B29" s="30">
        <v>11</v>
      </c>
      <c r="C29" s="31">
        <v>12</v>
      </c>
      <c r="D29" s="31">
        <v>10</v>
      </c>
      <c r="E29" s="31">
        <v>9</v>
      </c>
      <c r="F29" s="31">
        <v>7</v>
      </c>
      <c r="G29" s="31">
        <v>7</v>
      </c>
      <c r="H29" s="31">
        <v>6</v>
      </c>
      <c r="I29" s="31">
        <v>0</v>
      </c>
      <c r="J29" s="31">
        <v>0</v>
      </c>
      <c r="K29" s="30">
        <f t="shared" si="0"/>
        <v>62</v>
      </c>
      <c r="L29" s="27">
        <f>K29-'2014'!K29</f>
        <v>0</v>
      </c>
    </row>
    <row r="30" spans="1:12" ht="13" x14ac:dyDescent="0.3">
      <c r="A30" s="27" t="s">
        <v>37</v>
      </c>
      <c r="B30" s="30">
        <v>72</v>
      </c>
      <c r="C30" s="31">
        <v>19</v>
      </c>
      <c r="D30" s="31">
        <v>18</v>
      </c>
      <c r="E30" s="31">
        <v>20</v>
      </c>
      <c r="F30" s="31">
        <v>24</v>
      </c>
      <c r="G30" s="31">
        <v>10</v>
      </c>
      <c r="H30" s="31">
        <v>7</v>
      </c>
      <c r="I30" s="31">
        <v>0</v>
      </c>
      <c r="J30" s="31">
        <v>0</v>
      </c>
      <c r="K30" s="30">
        <f t="shared" si="0"/>
        <v>170</v>
      </c>
      <c r="L30" s="27">
        <f>K30-'2014'!K30</f>
        <v>0</v>
      </c>
    </row>
    <row r="31" spans="1:12" ht="13" x14ac:dyDescent="0.3">
      <c r="A31" s="27" t="s">
        <v>38</v>
      </c>
      <c r="B31" s="30">
        <v>511</v>
      </c>
      <c r="C31" s="31">
        <v>190</v>
      </c>
      <c r="D31" s="31">
        <v>339</v>
      </c>
      <c r="E31" s="31">
        <v>171</v>
      </c>
      <c r="F31" s="31">
        <v>132</v>
      </c>
      <c r="G31" s="31">
        <v>53</v>
      </c>
      <c r="H31" s="31">
        <v>20</v>
      </c>
      <c r="I31" s="31">
        <v>4</v>
      </c>
      <c r="J31" s="31">
        <v>0</v>
      </c>
      <c r="K31" s="30">
        <f t="shared" si="0"/>
        <v>1420</v>
      </c>
      <c r="L31" s="27">
        <f>K31-'2014'!K31</f>
        <v>7</v>
      </c>
    </row>
    <row r="32" spans="1:12" ht="13" x14ac:dyDescent="0.3">
      <c r="A32" s="27" t="s">
        <v>39</v>
      </c>
      <c r="B32" s="30">
        <v>16</v>
      </c>
      <c r="C32" s="31">
        <v>7</v>
      </c>
      <c r="D32" s="31">
        <v>0</v>
      </c>
      <c r="E32" s="31">
        <v>9</v>
      </c>
      <c r="F32" s="31">
        <v>5</v>
      </c>
      <c r="G32" s="31">
        <v>6</v>
      </c>
      <c r="H32" s="31">
        <v>4</v>
      </c>
      <c r="I32" s="31">
        <v>0</v>
      </c>
      <c r="J32" s="31">
        <v>0</v>
      </c>
      <c r="K32" s="30">
        <f t="shared" si="0"/>
        <v>47</v>
      </c>
      <c r="L32" s="27">
        <f>K32-'2014'!K32</f>
        <v>0</v>
      </c>
    </row>
    <row r="33" spans="1:12" ht="13" x14ac:dyDescent="0.3">
      <c r="A33" s="27" t="s">
        <v>40</v>
      </c>
      <c r="B33" s="30">
        <v>40</v>
      </c>
      <c r="C33" s="31">
        <v>21</v>
      </c>
      <c r="D33" s="31">
        <v>8</v>
      </c>
      <c r="E33" s="31">
        <v>2</v>
      </c>
      <c r="F33" s="31">
        <v>4</v>
      </c>
      <c r="G33" s="31">
        <v>8</v>
      </c>
      <c r="H33" s="31">
        <v>8</v>
      </c>
      <c r="I33" s="31">
        <v>0</v>
      </c>
      <c r="J33" s="31">
        <v>0</v>
      </c>
      <c r="K33" s="30">
        <f t="shared" si="0"/>
        <v>91</v>
      </c>
      <c r="L33" s="27">
        <f>K33-'2014'!K33</f>
        <v>1</v>
      </c>
    </row>
    <row r="34" spans="1:12" ht="13" x14ac:dyDescent="0.3">
      <c r="A34" s="27" t="s">
        <v>41</v>
      </c>
      <c r="B34" s="30">
        <v>297</v>
      </c>
      <c r="C34" s="31">
        <v>351</v>
      </c>
      <c r="D34" s="31">
        <v>379</v>
      </c>
      <c r="E34" s="31">
        <v>420</v>
      </c>
      <c r="F34" s="31">
        <v>155</v>
      </c>
      <c r="G34" s="31">
        <v>39</v>
      </c>
      <c r="H34" s="31">
        <v>11</v>
      </c>
      <c r="I34" s="31">
        <v>0</v>
      </c>
      <c r="J34" s="31">
        <v>0</v>
      </c>
      <c r="K34" s="30">
        <f t="shared" si="0"/>
        <v>1652</v>
      </c>
      <c r="L34" s="27">
        <f>K34-'2014'!K34</f>
        <v>2</v>
      </c>
    </row>
    <row r="35" spans="1:12" ht="13" x14ac:dyDescent="0.3">
      <c r="A35" s="27" t="s">
        <v>42</v>
      </c>
      <c r="B35" s="30">
        <v>351</v>
      </c>
      <c r="C35" s="31">
        <v>31</v>
      </c>
      <c r="D35" s="31">
        <v>48</v>
      </c>
      <c r="E35" s="31">
        <v>22</v>
      </c>
      <c r="F35" s="31">
        <v>8</v>
      </c>
      <c r="G35" s="31">
        <v>0</v>
      </c>
      <c r="H35" s="31">
        <v>0</v>
      </c>
      <c r="I35" s="31">
        <v>0</v>
      </c>
      <c r="J35" s="31">
        <v>0</v>
      </c>
      <c r="K35" s="30">
        <f t="shared" si="0"/>
        <v>460</v>
      </c>
      <c r="L35" s="27">
        <f>K35-'2014'!K35</f>
        <v>1</v>
      </c>
    </row>
    <row r="36" spans="1:12" ht="13" x14ac:dyDescent="0.3">
      <c r="A36" s="27" t="s">
        <v>43</v>
      </c>
      <c r="B36" s="30">
        <v>55</v>
      </c>
      <c r="C36" s="31">
        <v>22</v>
      </c>
      <c r="D36" s="31">
        <v>28</v>
      </c>
      <c r="E36" s="31">
        <v>10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125</v>
      </c>
      <c r="L36" s="27">
        <f>K36-'2014'!K36</f>
        <v>0</v>
      </c>
    </row>
    <row r="37" spans="1:12" ht="13" x14ac:dyDescent="0.3">
      <c r="A37" s="27" t="s">
        <v>44</v>
      </c>
      <c r="B37" s="30">
        <v>57</v>
      </c>
      <c r="C37" s="31">
        <v>21</v>
      </c>
      <c r="D37" s="31">
        <v>9</v>
      </c>
      <c r="E37" s="31">
        <v>19</v>
      </c>
      <c r="F37" s="31">
        <v>19</v>
      </c>
      <c r="G37" s="31">
        <v>25</v>
      </c>
      <c r="H37" s="31">
        <v>24</v>
      </c>
      <c r="I37" s="31">
        <v>0</v>
      </c>
      <c r="J37" s="31">
        <v>0</v>
      </c>
      <c r="K37" s="31">
        <f t="shared" si="0"/>
        <v>174</v>
      </c>
      <c r="L37" s="27">
        <f>K37-'2014'!K37</f>
        <v>2</v>
      </c>
    </row>
    <row r="38" spans="1:12" ht="13" x14ac:dyDescent="0.3">
      <c r="A38" s="27" t="s">
        <v>45</v>
      </c>
      <c r="B38" s="30">
        <v>64</v>
      </c>
      <c r="C38" s="31">
        <v>41</v>
      </c>
      <c r="D38" s="31">
        <v>25</v>
      </c>
      <c r="E38" s="31">
        <v>34</v>
      </c>
      <c r="F38" s="31">
        <v>18</v>
      </c>
      <c r="G38" s="31">
        <v>11</v>
      </c>
      <c r="H38" s="31">
        <v>6</v>
      </c>
      <c r="I38" s="31">
        <v>0</v>
      </c>
      <c r="J38" s="31">
        <v>0</v>
      </c>
      <c r="K38" s="31">
        <f t="shared" si="0"/>
        <v>199</v>
      </c>
      <c r="L38" s="27">
        <f>K38-'2014'!K38</f>
        <v>0</v>
      </c>
    </row>
    <row r="39" spans="1:12" ht="13" x14ac:dyDescent="0.3">
      <c r="A39" s="27" t="s">
        <v>46</v>
      </c>
      <c r="B39" s="30">
        <v>19</v>
      </c>
      <c r="C39" s="31">
        <v>18</v>
      </c>
      <c r="D39" s="31">
        <v>15</v>
      </c>
      <c r="E39" s="31">
        <v>19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 t="shared" si="0"/>
        <v>102</v>
      </c>
      <c r="L39" s="27">
        <f>K39-'2014'!K39</f>
        <v>0</v>
      </c>
    </row>
    <row r="40" spans="1:12" ht="13" x14ac:dyDescent="0.3">
      <c r="A40" s="27" t="s">
        <v>47</v>
      </c>
      <c r="B40" s="30">
        <v>269</v>
      </c>
      <c r="C40" s="31">
        <v>127</v>
      </c>
      <c r="D40" s="31">
        <v>231</v>
      </c>
      <c r="E40" s="31">
        <v>239</v>
      </c>
      <c r="F40" s="31">
        <v>92</v>
      </c>
      <c r="G40" s="31">
        <v>39</v>
      </c>
      <c r="H40" s="31">
        <v>27</v>
      </c>
      <c r="I40" s="31">
        <v>1</v>
      </c>
      <c r="J40" s="31">
        <v>0</v>
      </c>
      <c r="K40" s="30">
        <f t="shared" si="0"/>
        <v>1025</v>
      </c>
      <c r="L40" s="27">
        <f>K40-'2014'!K40</f>
        <v>4</v>
      </c>
    </row>
    <row r="41" spans="1:12" ht="13" x14ac:dyDescent="0.3">
      <c r="A41" s="27" t="s">
        <v>48</v>
      </c>
      <c r="B41" s="30">
        <v>171</v>
      </c>
      <c r="C41" s="31">
        <v>51</v>
      </c>
      <c r="D41" s="31">
        <v>39</v>
      </c>
      <c r="E41" s="31">
        <v>23</v>
      </c>
      <c r="F41" s="31">
        <v>24</v>
      </c>
      <c r="G41" s="31">
        <v>6</v>
      </c>
      <c r="H41" s="31">
        <v>3</v>
      </c>
      <c r="I41" s="31">
        <v>1</v>
      </c>
      <c r="J41" s="31">
        <v>0</v>
      </c>
      <c r="K41" s="30">
        <f t="shared" si="0"/>
        <v>318</v>
      </c>
      <c r="L41" s="27">
        <f>K41-'2014'!K41</f>
        <v>-1</v>
      </c>
    </row>
    <row r="42" spans="1:12" ht="13" x14ac:dyDescent="0.3">
      <c r="A42" s="27" t="s">
        <v>49</v>
      </c>
      <c r="B42" s="30">
        <v>394</v>
      </c>
      <c r="C42" s="31">
        <v>71</v>
      </c>
      <c r="D42" s="31">
        <v>62</v>
      </c>
      <c r="E42" s="31">
        <v>17</v>
      </c>
      <c r="F42" s="31">
        <v>7</v>
      </c>
      <c r="G42" s="31">
        <v>0</v>
      </c>
      <c r="H42" s="31">
        <v>1</v>
      </c>
      <c r="I42" s="31">
        <v>0</v>
      </c>
      <c r="J42" s="31">
        <v>0</v>
      </c>
      <c r="K42" s="30">
        <f t="shared" si="0"/>
        <v>552</v>
      </c>
      <c r="L42" s="27">
        <f>K42-'2014'!K42</f>
        <v>2</v>
      </c>
    </row>
    <row r="43" spans="1:12" ht="13" x14ac:dyDescent="0.3">
      <c r="A43" s="27" t="s">
        <v>50</v>
      </c>
      <c r="B43" s="30">
        <v>38</v>
      </c>
      <c r="C43" s="31">
        <v>25</v>
      </c>
      <c r="D43" s="31">
        <v>19</v>
      </c>
      <c r="E43" s="31">
        <v>13</v>
      </c>
      <c r="F43" s="31">
        <v>9</v>
      </c>
      <c r="G43" s="31">
        <v>12</v>
      </c>
      <c r="H43" s="31">
        <v>8</v>
      </c>
      <c r="I43" s="31">
        <v>1</v>
      </c>
      <c r="J43" s="31">
        <v>0</v>
      </c>
      <c r="K43" s="30">
        <f t="shared" si="0"/>
        <v>125</v>
      </c>
      <c r="L43" s="27">
        <f>K43-'2014'!K43</f>
        <v>-1</v>
      </c>
    </row>
    <row r="44" spans="1:12" ht="13" x14ac:dyDescent="0.3">
      <c r="A44" s="27" t="s">
        <v>51</v>
      </c>
      <c r="B44" s="30">
        <v>247</v>
      </c>
      <c r="C44" s="31">
        <v>179</v>
      </c>
      <c r="D44" s="31">
        <v>117</v>
      </c>
      <c r="E44" s="31">
        <v>111</v>
      </c>
      <c r="F44" s="31">
        <v>46</v>
      </c>
      <c r="G44" s="31">
        <v>27</v>
      </c>
      <c r="H44" s="31">
        <v>6</v>
      </c>
      <c r="I44" s="31">
        <v>0</v>
      </c>
      <c r="J44" s="31">
        <v>0</v>
      </c>
      <c r="K44" s="30">
        <f t="shared" si="0"/>
        <v>733</v>
      </c>
      <c r="L44" s="27">
        <f>K44-'2014'!K44</f>
        <v>0</v>
      </c>
    </row>
    <row r="45" spans="1:12" ht="13" x14ac:dyDescent="0.3">
      <c r="A45" s="27" t="s">
        <v>52</v>
      </c>
      <c r="B45" s="30">
        <v>58</v>
      </c>
      <c r="C45" s="31">
        <v>16</v>
      </c>
      <c r="D45" s="31">
        <v>26</v>
      </c>
      <c r="E45" s="31">
        <v>29</v>
      </c>
      <c r="F45" s="31">
        <v>10</v>
      </c>
      <c r="G45" s="31">
        <v>7</v>
      </c>
      <c r="H45" s="31">
        <v>6</v>
      </c>
      <c r="I45" s="31">
        <v>0</v>
      </c>
      <c r="J45" s="31">
        <v>0</v>
      </c>
      <c r="K45" s="30">
        <f t="shared" si="0"/>
        <v>152</v>
      </c>
      <c r="L45" s="27">
        <f>K45-'2014'!K45</f>
        <v>0</v>
      </c>
    </row>
    <row r="46" spans="1:12" ht="13" x14ac:dyDescent="0.3">
      <c r="A46" s="27" t="s">
        <v>53</v>
      </c>
      <c r="B46" s="30">
        <v>15</v>
      </c>
      <c r="C46" s="31">
        <v>11</v>
      </c>
      <c r="D46" s="31">
        <v>30</v>
      </c>
      <c r="E46" s="31">
        <v>9</v>
      </c>
      <c r="F46" s="31">
        <v>22</v>
      </c>
      <c r="G46" s="31">
        <v>9</v>
      </c>
      <c r="H46" s="31">
        <v>0</v>
      </c>
      <c r="I46" s="31">
        <v>0</v>
      </c>
      <c r="J46" s="31">
        <v>0</v>
      </c>
      <c r="K46" s="30">
        <f t="shared" si="0"/>
        <v>96</v>
      </c>
      <c r="L46" s="27">
        <f>K46-'2014'!K46</f>
        <v>0</v>
      </c>
    </row>
    <row r="47" spans="1:12" ht="13" x14ac:dyDescent="0.3">
      <c r="A47" s="27" t="s">
        <v>54</v>
      </c>
      <c r="B47" s="30">
        <v>152</v>
      </c>
      <c r="C47" s="31">
        <v>56</v>
      </c>
      <c r="D47" s="31">
        <v>80</v>
      </c>
      <c r="E47" s="31">
        <v>95</v>
      </c>
      <c r="F47" s="31">
        <v>41</v>
      </c>
      <c r="G47" s="31">
        <v>15</v>
      </c>
      <c r="H47" s="31">
        <v>6</v>
      </c>
      <c r="I47" s="31">
        <v>0</v>
      </c>
      <c r="J47" s="31">
        <v>0</v>
      </c>
      <c r="K47" s="31">
        <f>SUM(B47:J47)</f>
        <v>445</v>
      </c>
      <c r="L47" s="27">
        <f>K47-'2014'!K47</f>
        <v>3</v>
      </c>
    </row>
    <row r="48" spans="1:12" ht="13" x14ac:dyDescent="0.3">
      <c r="A48" s="27" t="s">
        <v>55</v>
      </c>
      <c r="B48" s="30">
        <v>945</v>
      </c>
      <c r="C48" s="31">
        <v>469</v>
      </c>
      <c r="D48" s="31">
        <v>427</v>
      </c>
      <c r="E48" s="31">
        <v>152</v>
      </c>
      <c r="F48" s="31">
        <v>91</v>
      </c>
      <c r="G48" s="31">
        <v>16</v>
      </c>
      <c r="H48" s="31">
        <v>6</v>
      </c>
      <c r="I48" s="31">
        <v>0</v>
      </c>
      <c r="J48" s="31">
        <v>0</v>
      </c>
      <c r="K48" s="31">
        <f t="shared" si="0"/>
        <v>2106</v>
      </c>
      <c r="L48" s="27">
        <f>K48-'2014'!K48</f>
        <v>11</v>
      </c>
    </row>
    <row r="49" spans="1:12" ht="13" x14ac:dyDescent="0.3">
      <c r="A49" s="27" t="s">
        <v>56</v>
      </c>
      <c r="B49" s="30">
        <v>86</v>
      </c>
      <c r="C49" s="31">
        <v>40</v>
      </c>
      <c r="D49" s="31">
        <v>40</v>
      </c>
      <c r="E49" s="31">
        <v>29</v>
      </c>
      <c r="F49" s="31">
        <v>26</v>
      </c>
      <c r="G49" s="31">
        <v>10</v>
      </c>
      <c r="H49" s="31">
        <v>6</v>
      </c>
      <c r="I49" s="31">
        <v>0</v>
      </c>
      <c r="J49" s="31">
        <v>0</v>
      </c>
      <c r="K49" s="31">
        <f t="shared" si="0"/>
        <v>237</v>
      </c>
      <c r="L49" s="27">
        <f>K49-'2014'!K49</f>
        <v>-3</v>
      </c>
    </row>
    <row r="50" spans="1:12" ht="13" x14ac:dyDescent="0.3">
      <c r="A50" s="27" t="s">
        <v>57</v>
      </c>
      <c r="B50" s="30">
        <v>53</v>
      </c>
      <c r="C50" s="31">
        <v>33</v>
      </c>
      <c r="D50" s="31">
        <v>43</v>
      </c>
      <c r="E50" s="31">
        <v>37</v>
      </c>
      <c r="F50" s="31">
        <v>32</v>
      </c>
      <c r="G50" s="31">
        <v>29</v>
      </c>
      <c r="H50" s="31">
        <v>4</v>
      </c>
      <c r="I50" s="31">
        <v>1</v>
      </c>
      <c r="J50" s="31">
        <v>0</v>
      </c>
      <c r="K50" s="30">
        <f t="shared" si="0"/>
        <v>232</v>
      </c>
      <c r="L50" s="27">
        <f>K50-'2014'!K50</f>
        <v>0</v>
      </c>
    </row>
    <row r="51" spans="1:12" ht="13" x14ac:dyDescent="0.3">
      <c r="A51" s="27" t="s">
        <v>58</v>
      </c>
      <c r="B51" s="30">
        <v>169</v>
      </c>
      <c r="C51" s="31">
        <v>65</v>
      </c>
      <c r="D51" s="31">
        <v>99</v>
      </c>
      <c r="E51" s="31">
        <v>144</v>
      </c>
      <c r="F51" s="31">
        <v>116</v>
      </c>
      <c r="G51" s="31">
        <v>26</v>
      </c>
      <c r="H51" s="31">
        <v>6</v>
      </c>
      <c r="I51" s="31">
        <v>1</v>
      </c>
      <c r="J51" s="31">
        <v>0</v>
      </c>
      <c r="K51" s="30">
        <f t="shared" si="0"/>
        <v>626</v>
      </c>
      <c r="L51" s="27">
        <f>K51-'2014'!K51</f>
        <v>-2</v>
      </c>
    </row>
    <row r="52" spans="1:12" ht="13" x14ac:dyDescent="0.3">
      <c r="A52" s="27" t="s">
        <v>59</v>
      </c>
      <c r="B52" s="30">
        <v>389</v>
      </c>
      <c r="C52" s="31">
        <v>2</v>
      </c>
      <c r="D52" s="31">
        <v>4</v>
      </c>
      <c r="E52" s="31">
        <v>5</v>
      </c>
      <c r="F52" s="31">
        <v>2</v>
      </c>
      <c r="G52" s="31">
        <v>0</v>
      </c>
      <c r="H52" s="31">
        <v>1</v>
      </c>
      <c r="I52" s="31">
        <v>0</v>
      </c>
      <c r="J52" s="31">
        <v>0</v>
      </c>
      <c r="K52" s="30">
        <f t="shared" si="0"/>
        <v>403</v>
      </c>
      <c r="L52" s="27">
        <f>K52-'2014'!K52</f>
        <v>0</v>
      </c>
    </row>
    <row r="53" spans="1:12" ht="13" x14ac:dyDescent="0.3">
      <c r="A53" s="27" t="s">
        <v>60</v>
      </c>
      <c r="B53" s="30">
        <v>32</v>
      </c>
      <c r="C53" s="31">
        <v>9</v>
      </c>
      <c r="D53" s="31">
        <v>33</v>
      </c>
      <c r="E53" s="31">
        <v>19</v>
      </c>
      <c r="F53" s="31">
        <v>9</v>
      </c>
      <c r="G53" s="31">
        <v>1</v>
      </c>
      <c r="H53" s="31">
        <v>3</v>
      </c>
      <c r="I53" s="31">
        <v>0</v>
      </c>
      <c r="J53" s="31">
        <v>0</v>
      </c>
      <c r="K53" s="30">
        <f t="shared" si="0"/>
        <v>106</v>
      </c>
      <c r="L53" s="27">
        <f>K53-'2014'!K53</f>
        <v>2</v>
      </c>
    </row>
    <row r="54" spans="1:12" ht="13" x14ac:dyDescent="0.3">
      <c r="A54" s="27" t="s">
        <v>61</v>
      </c>
      <c r="B54" s="30">
        <v>317</v>
      </c>
      <c r="C54" s="31">
        <v>158</v>
      </c>
      <c r="D54" s="31">
        <v>237</v>
      </c>
      <c r="E54" s="31">
        <v>266</v>
      </c>
      <c r="F54" s="31">
        <v>200</v>
      </c>
      <c r="G54" s="31">
        <v>128</v>
      </c>
      <c r="H54" s="31">
        <v>29</v>
      </c>
      <c r="I54" s="31">
        <v>0</v>
      </c>
      <c r="J54" s="31">
        <v>0</v>
      </c>
      <c r="K54" s="30">
        <f t="shared" si="0"/>
        <v>1335</v>
      </c>
      <c r="L54" s="27">
        <f>K54-'2014'!K54</f>
        <v>3</v>
      </c>
    </row>
    <row r="55" spans="1:12" ht="13" x14ac:dyDescent="0.3">
      <c r="A55" s="27" t="s">
        <v>62</v>
      </c>
      <c r="B55" s="30">
        <v>745</v>
      </c>
      <c r="C55" s="31">
        <v>375</v>
      </c>
      <c r="D55" s="31">
        <v>483</v>
      </c>
      <c r="E55" s="31">
        <v>297</v>
      </c>
      <c r="F55" s="31">
        <v>187</v>
      </c>
      <c r="G55" s="31">
        <v>62</v>
      </c>
      <c r="H55" s="31">
        <v>7</v>
      </c>
      <c r="I55" s="31">
        <v>1</v>
      </c>
      <c r="J55" s="31">
        <v>0</v>
      </c>
      <c r="K55" s="30">
        <f t="shared" si="0"/>
        <v>2157</v>
      </c>
      <c r="L55" s="27">
        <f>K55-'2014'!K55</f>
        <v>10</v>
      </c>
    </row>
    <row r="56" spans="1:12" ht="13" x14ac:dyDescent="0.3">
      <c r="A56" s="27" t="s">
        <v>63</v>
      </c>
      <c r="B56" s="30">
        <v>76</v>
      </c>
      <c r="C56" s="31">
        <v>17</v>
      </c>
      <c r="D56" s="31">
        <v>33</v>
      </c>
      <c r="E56" s="31">
        <v>32</v>
      </c>
      <c r="F56" s="31">
        <v>21</v>
      </c>
      <c r="G56" s="31">
        <v>8</v>
      </c>
      <c r="H56" s="31">
        <v>3</v>
      </c>
      <c r="I56" s="31">
        <v>0</v>
      </c>
      <c r="J56" s="31">
        <v>0</v>
      </c>
      <c r="K56" s="30">
        <f t="shared" si="0"/>
        <v>190</v>
      </c>
      <c r="L56" s="27">
        <f>K56-'2014'!K56</f>
        <v>1</v>
      </c>
    </row>
    <row r="57" spans="1:12" ht="13" x14ac:dyDescent="0.3">
      <c r="A57" s="27" t="s">
        <v>64</v>
      </c>
      <c r="B57" s="30">
        <v>486</v>
      </c>
      <c r="C57" s="31">
        <v>333</v>
      </c>
      <c r="D57" s="31">
        <v>407</v>
      </c>
      <c r="E57" s="31">
        <v>429</v>
      </c>
      <c r="F57" s="31">
        <v>222</v>
      </c>
      <c r="G57" s="31">
        <v>104</v>
      </c>
      <c r="H57" s="31">
        <v>17</v>
      </c>
      <c r="I57" s="31">
        <v>1</v>
      </c>
      <c r="J57" s="31">
        <v>0</v>
      </c>
      <c r="K57" s="31">
        <f t="shared" si="0"/>
        <v>1999</v>
      </c>
      <c r="L57" s="27">
        <f>K57-'2014'!K57</f>
        <v>9</v>
      </c>
    </row>
    <row r="58" spans="1:12" ht="13" x14ac:dyDescent="0.3">
      <c r="A58" s="27" t="s">
        <v>65</v>
      </c>
      <c r="B58" s="30">
        <v>70</v>
      </c>
      <c r="C58" s="31">
        <v>20</v>
      </c>
      <c r="D58" s="31">
        <v>42</v>
      </c>
      <c r="E58" s="31">
        <v>37</v>
      </c>
      <c r="F58" s="31">
        <v>12</v>
      </c>
      <c r="G58" s="31">
        <v>7</v>
      </c>
      <c r="H58" s="31">
        <v>1</v>
      </c>
      <c r="I58" s="31">
        <v>0</v>
      </c>
      <c r="J58" s="31">
        <v>0</v>
      </c>
      <c r="K58" s="31">
        <f>SUM(B58:J58)</f>
        <v>189</v>
      </c>
      <c r="L58" s="27">
        <f>K58-'2014'!K58</f>
        <v>0</v>
      </c>
    </row>
    <row r="59" spans="1:12" ht="13" x14ac:dyDescent="0.3">
      <c r="A59" s="27" t="s">
        <v>66</v>
      </c>
      <c r="B59" s="30">
        <v>257</v>
      </c>
      <c r="C59" s="31">
        <v>255</v>
      </c>
      <c r="D59" s="31">
        <v>442</v>
      </c>
      <c r="E59" s="31">
        <v>535</v>
      </c>
      <c r="F59" s="31">
        <v>311</v>
      </c>
      <c r="G59" s="31">
        <v>126</v>
      </c>
      <c r="H59" s="31">
        <v>38</v>
      </c>
      <c r="I59" s="31">
        <v>1</v>
      </c>
      <c r="J59" s="31">
        <v>0</v>
      </c>
      <c r="K59" s="31">
        <f t="shared" si="0"/>
        <v>1965</v>
      </c>
      <c r="L59" s="27">
        <f>K59-'2014'!K59</f>
        <v>9</v>
      </c>
    </row>
    <row r="60" spans="1:12" ht="13" x14ac:dyDescent="0.3">
      <c r="A60" s="27" t="s">
        <v>67</v>
      </c>
      <c r="B60" s="30">
        <v>559</v>
      </c>
      <c r="C60" s="31">
        <v>57</v>
      </c>
      <c r="D60" s="31">
        <v>94</v>
      </c>
      <c r="E60" s="31">
        <v>73</v>
      </c>
      <c r="F60" s="31">
        <v>31</v>
      </c>
      <c r="G60" s="31">
        <v>4</v>
      </c>
      <c r="H60" s="31">
        <v>2</v>
      </c>
      <c r="I60" s="31">
        <v>0</v>
      </c>
      <c r="J60" s="31">
        <v>0</v>
      </c>
      <c r="K60" s="30">
        <f t="shared" si="0"/>
        <v>820</v>
      </c>
      <c r="L60" s="27">
        <f>K60-'2014'!K60</f>
        <v>-1</v>
      </c>
    </row>
    <row r="61" spans="1:12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0"/>
        <v>179</v>
      </c>
      <c r="L61" s="27">
        <f>K61-'2014'!K61</f>
        <v>0</v>
      </c>
    </row>
    <row r="62" spans="1:12" ht="13" x14ac:dyDescent="0.3">
      <c r="A62" s="27" t="s">
        <v>69</v>
      </c>
      <c r="B62" s="30">
        <v>172</v>
      </c>
      <c r="C62" s="31">
        <v>68</v>
      </c>
      <c r="D62" s="31">
        <v>122</v>
      </c>
      <c r="E62" s="31">
        <v>106</v>
      </c>
      <c r="F62" s="31">
        <v>68</v>
      </c>
      <c r="G62" s="31">
        <v>21</v>
      </c>
      <c r="H62" s="31">
        <v>11</v>
      </c>
      <c r="I62" s="31">
        <v>0</v>
      </c>
      <c r="J62" s="31">
        <v>0</v>
      </c>
      <c r="K62" s="30">
        <f t="shared" si="0"/>
        <v>568</v>
      </c>
      <c r="L62" s="27">
        <f>K62-'2014'!K62</f>
        <v>3</v>
      </c>
    </row>
    <row r="63" spans="1:12" ht="13" x14ac:dyDescent="0.3">
      <c r="A63" s="27" t="s">
        <v>70</v>
      </c>
      <c r="B63" s="30">
        <v>133</v>
      </c>
      <c r="C63" s="31">
        <v>28</v>
      </c>
      <c r="D63" s="31">
        <v>94</v>
      </c>
      <c r="E63" s="31">
        <v>48</v>
      </c>
      <c r="F63" s="31">
        <v>24</v>
      </c>
      <c r="G63" s="31">
        <v>11</v>
      </c>
      <c r="H63" s="31">
        <v>5</v>
      </c>
      <c r="I63" s="31">
        <v>1</v>
      </c>
      <c r="J63" s="31">
        <v>0</v>
      </c>
      <c r="K63" s="30">
        <f t="shared" si="0"/>
        <v>344</v>
      </c>
      <c r="L63" s="27">
        <f>K63-'2014'!K63</f>
        <v>1</v>
      </c>
    </row>
    <row r="64" spans="1:12" ht="13" x14ac:dyDescent="0.3">
      <c r="A64" s="27" t="s">
        <v>71</v>
      </c>
      <c r="B64" s="30">
        <v>47</v>
      </c>
      <c r="C64" s="31">
        <v>21</v>
      </c>
      <c r="D64" s="31">
        <v>31</v>
      </c>
      <c r="E64" s="31">
        <v>49</v>
      </c>
      <c r="F64" s="31">
        <v>46</v>
      </c>
      <c r="G64" s="31">
        <v>15</v>
      </c>
      <c r="H64" s="31">
        <v>0</v>
      </c>
      <c r="I64" s="31">
        <v>0</v>
      </c>
      <c r="J64" s="31">
        <v>0</v>
      </c>
      <c r="K64" s="30">
        <f t="shared" si="0"/>
        <v>209</v>
      </c>
      <c r="L64" s="27">
        <f>K64-'2014'!K64</f>
        <v>2</v>
      </c>
    </row>
    <row r="65" spans="1:12" ht="13" x14ac:dyDescent="0.3">
      <c r="A65" s="26" t="s">
        <v>10</v>
      </c>
      <c r="B65" s="26">
        <f t="shared" ref="B65:K65" si="1">SUM(B8:B64)</f>
        <v>35223</v>
      </c>
      <c r="C65" s="26">
        <f t="shared" si="1"/>
        <v>15234</v>
      </c>
      <c r="D65" s="26">
        <f t="shared" si="1"/>
        <v>11066</v>
      </c>
      <c r="E65" s="26">
        <f t="shared" si="1"/>
        <v>7367</v>
      </c>
      <c r="F65" s="26">
        <f t="shared" si="1"/>
        <v>3634</v>
      </c>
      <c r="G65" s="26">
        <f t="shared" si="1"/>
        <v>1461</v>
      </c>
      <c r="H65" s="26">
        <f t="shared" si="1"/>
        <v>493</v>
      </c>
      <c r="I65" s="26">
        <f t="shared" si="1"/>
        <v>29</v>
      </c>
      <c r="J65" s="26">
        <f t="shared" si="1"/>
        <v>0</v>
      </c>
      <c r="K65" s="26">
        <f t="shared" si="1"/>
        <v>74507</v>
      </c>
      <c r="L65" s="26">
        <f>SUM(L9:L64)</f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"/>
  <sheetViews>
    <sheetView workbookViewId="0">
      <selection activeCell="A3" sqref="A3"/>
    </sheetView>
  </sheetViews>
  <sheetFormatPr defaultRowHeight="12.5" x14ac:dyDescent="0.25"/>
  <cols>
    <col min="1" max="1" width="23" customWidth="1"/>
    <col min="12" max="12" width="11.1796875" customWidth="1"/>
  </cols>
  <sheetData>
    <row r="1" spans="1:12" ht="15.5" x14ac:dyDescent="0.25">
      <c r="A1" s="13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3" spans="1:12" ht="33.75" customHeight="1" x14ac:dyDescent="0.25">
      <c r="A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ht="13" x14ac:dyDescent="0.25">
      <c r="A6" s="4"/>
      <c r="B6" s="3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36.75" customHeight="1" x14ac:dyDescent="0.25">
      <c r="A7" s="9" t="s">
        <v>11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72</v>
      </c>
      <c r="K7" s="3" t="s">
        <v>10</v>
      </c>
      <c r="L7" s="7" t="s">
        <v>12</v>
      </c>
    </row>
    <row r="8" spans="1:12" ht="12.75" customHeight="1" x14ac:dyDescent="0.3">
      <c r="A8" s="5" t="s">
        <v>75</v>
      </c>
      <c r="B8" s="12">
        <v>19223</v>
      </c>
      <c r="C8" s="12">
        <v>6188</v>
      </c>
      <c r="D8" s="12">
        <v>1824</v>
      </c>
      <c r="E8" s="12">
        <v>801</v>
      </c>
      <c r="F8" s="12">
        <v>325</v>
      </c>
      <c r="G8" s="12">
        <v>124</v>
      </c>
      <c r="H8" s="12">
        <v>27</v>
      </c>
      <c r="I8" s="12">
        <v>11</v>
      </c>
      <c r="J8" s="12">
        <v>0</v>
      </c>
      <c r="K8" s="12">
        <f>SUM(B8:J8)</f>
        <v>28523</v>
      </c>
      <c r="L8" s="5">
        <f>K8-'2015'!K8</f>
        <v>113</v>
      </c>
    </row>
    <row r="9" spans="1:12" ht="13" x14ac:dyDescent="0.3">
      <c r="A9" s="5" t="s">
        <v>16</v>
      </c>
      <c r="B9" s="8">
        <v>42</v>
      </c>
      <c r="C9" s="8">
        <v>51</v>
      </c>
      <c r="D9" s="8">
        <v>42</v>
      </c>
      <c r="E9" s="8">
        <v>35</v>
      </c>
      <c r="F9" s="8">
        <v>20</v>
      </c>
      <c r="G9" s="8">
        <v>6</v>
      </c>
      <c r="H9" s="8">
        <v>6</v>
      </c>
      <c r="I9" s="8">
        <v>0</v>
      </c>
      <c r="J9" s="8">
        <v>0</v>
      </c>
      <c r="K9" s="8">
        <f>SUM(B9:J9)</f>
        <v>202</v>
      </c>
      <c r="L9" s="5">
        <f>K9-'2015'!K9</f>
        <v>-1</v>
      </c>
    </row>
    <row r="10" spans="1:12" ht="13" x14ac:dyDescent="0.3">
      <c r="A10" s="5" t="s">
        <v>17</v>
      </c>
      <c r="B10" s="8">
        <v>63</v>
      </c>
      <c r="C10" s="8">
        <v>56</v>
      </c>
      <c r="D10" s="8">
        <v>21</v>
      </c>
      <c r="E10" s="8">
        <v>20</v>
      </c>
      <c r="F10" s="8">
        <v>23</v>
      </c>
      <c r="G10" s="8">
        <v>45</v>
      </c>
      <c r="H10" s="8">
        <v>30</v>
      </c>
      <c r="I10" s="8">
        <v>0</v>
      </c>
      <c r="J10" s="8">
        <v>0</v>
      </c>
      <c r="K10" s="8">
        <f t="shared" ref="K10:K64" si="0">SUM(B10:J10)</f>
        <v>258</v>
      </c>
      <c r="L10" s="5">
        <f>K10-'2015'!K10</f>
        <v>1</v>
      </c>
    </row>
    <row r="11" spans="1:12" ht="13" x14ac:dyDescent="0.3">
      <c r="A11" s="5" t="s">
        <v>18</v>
      </c>
      <c r="B11" s="8">
        <v>367</v>
      </c>
      <c r="C11" s="8">
        <v>120</v>
      </c>
      <c r="D11" s="8">
        <v>150</v>
      </c>
      <c r="E11" s="8">
        <v>75</v>
      </c>
      <c r="F11" s="8">
        <v>40</v>
      </c>
      <c r="G11" s="8">
        <v>15</v>
      </c>
      <c r="H11" s="8">
        <v>3</v>
      </c>
      <c r="I11" s="8">
        <v>0</v>
      </c>
      <c r="J11" s="8">
        <v>0</v>
      </c>
      <c r="K11" s="8">
        <f t="shared" si="0"/>
        <v>770</v>
      </c>
      <c r="L11" s="5">
        <f>K11-'2015'!K11</f>
        <v>2</v>
      </c>
    </row>
    <row r="12" spans="1:12" ht="13" x14ac:dyDescent="0.3">
      <c r="A12" s="5" t="s">
        <v>19</v>
      </c>
      <c r="B12" s="8">
        <v>340</v>
      </c>
      <c r="C12" s="8">
        <v>211</v>
      </c>
      <c r="D12" s="8">
        <v>336</v>
      </c>
      <c r="E12" s="8">
        <v>244</v>
      </c>
      <c r="F12" s="8">
        <v>141</v>
      </c>
      <c r="G12" s="8">
        <v>36</v>
      </c>
      <c r="H12" s="8">
        <v>10</v>
      </c>
      <c r="I12" s="8">
        <v>1</v>
      </c>
      <c r="J12" s="8">
        <v>0</v>
      </c>
      <c r="K12" s="8">
        <f t="shared" si="0"/>
        <v>1319</v>
      </c>
      <c r="L12" s="5">
        <f>K12-'2015'!K12</f>
        <v>11</v>
      </c>
    </row>
    <row r="13" spans="1:12" ht="13" x14ac:dyDescent="0.3">
      <c r="A13" s="5" t="s">
        <v>20</v>
      </c>
      <c r="B13" s="8">
        <v>2490</v>
      </c>
      <c r="C13" s="8">
        <v>875</v>
      </c>
      <c r="D13" s="8">
        <v>1064</v>
      </c>
      <c r="E13" s="8">
        <v>639</v>
      </c>
      <c r="F13" s="8">
        <v>189</v>
      </c>
      <c r="G13" s="8">
        <v>60</v>
      </c>
      <c r="H13" s="8">
        <v>23</v>
      </c>
      <c r="I13" s="8">
        <v>1</v>
      </c>
      <c r="J13" s="8">
        <v>0</v>
      </c>
      <c r="K13" s="8">
        <f t="shared" si="0"/>
        <v>5341</v>
      </c>
      <c r="L13" s="5">
        <f>K13-'2015'!K13</f>
        <v>74</v>
      </c>
    </row>
    <row r="14" spans="1:12" ht="13" x14ac:dyDescent="0.3">
      <c r="A14" s="5" t="s">
        <v>21</v>
      </c>
      <c r="B14" s="8">
        <v>44</v>
      </c>
      <c r="C14" s="8">
        <v>50</v>
      </c>
      <c r="D14" s="8">
        <v>38</v>
      </c>
      <c r="E14" s="8">
        <v>36</v>
      </c>
      <c r="F14" s="8">
        <v>43</v>
      </c>
      <c r="G14" s="8">
        <v>21</v>
      </c>
      <c r="H14" s="8">
        <v>4</v>
      </c>
      <c r="I14" s="8">
        <v>0</v>
      </c>
      <c r="J14" s="8">
        <v>0</v>
      </c>
      <c r="K14" s="8">
        <f t="shared" si="0"/>
        <v>236</v>
      </c>
      <c r="L14" s="5">
        <f>K14-'2015'!K14</f>
        <v>0</v>
      </c>
    </row>
    <row r="15" spans="1:12" ht="13" x14ac:dyDescent="0.3">
      <c r="A15" s="5" t="s">
        <v>22</v>
      </c>
      <c r="B15" s="8">
        <v>567</v>
      </c>
      <c r="C15" s="8">
        <v>2474</v>
      </c>
      <c r="D15" s="8">
        <v>1116</v>
      </c>
      <c r="E15" s="8">
        <v>595</v>
      </c>
      <c r="F15" s="8">
        <v>182</v>
      </c>
      <c r="G15" s="8">
        <v>58</v>
      </c>
      <c r="H15" s="8">
        <v>15</v>
      </c>
      <c r="I15" s="8">
        <v>0</v>
      </c>
      <c r="J15" s="8">
        <v>0</v>
      </c>
      <c r="K15" s="8">
        <f>SUM(B15:J15)</f>
        <v>5007</v>
      </c>
      <c r="L15" s="5">
        <f>K15-'2015'!K15</f>
        <v>1</v>
      </c>
    </row>
    <row r="16" spans="1:12" ht="13" x14ac:dyDescent="0.3">
      <c r="A16" s="5" t="s">
        <v>23</v>
      </c>
      <c r="B16" s="8">
        <v>1426</v>
      </c>
      <c r="C16" s="6">
        <v>386</v>
      </c>
      <c r="D16" s="6">
        <v>448</v>
      </c>
      <c r="E16" s="6">
        <v>321</v>
      </c>
      <c r="F16" s="6">
        <v>81</v>
      </c>
      <c r="G16" s="6">
        <v>26</v>
      </c>
      <c r="H16" s="6">
        <v>10</v>
      </c>
      <c r="I16" s="6">
        <v>0</v>
      </c>
      <c r="J16" s="6">
        <v>0</v>
      </c>
      <c r="K16" s="8">
        <f>SUM(B16:J16)</f>
        <v>2698</v>
      </c>
      <c r="L16" s="5">
        <f>K16-'2015'!K16</f>
        <v>19</v>
      </c>
    </row>
    <row r="17" spans="1:12" ht="13" x14ac:dyDescent="0.3">
      <c r="A17" s="5" t="s">
        <v>24</v>
      </c>
      <c r="B17" s="8">
        <v>990</v>
      </c>
      <c r="C17" s="6">
        <v>466</v>
      </c>
      <c r="D17" s="6">
        <v>605</v>
      </c>
      <c r="E17" s="6">
        <v>295</v>
      </c>
      <c r="F17" s="6">
        <v>65</v>
      </c>
      <c r="G17" s="6">
        <v>35</v>
      </c>
      <c r="H17" s="6">
        <v>14</v>
      </c>
      <c r="I17" s="6">
        <v>0</v>
      </c>
      <c r="J17" s="6">
        <v>0</v>
      </c>
      <c r="K17" s="8">
        <f>SUM(B17:J17)</f>
        <v>2470</v>
      </c>
      <c r="L17" s="5">
        <f>K17-'2015'!K17</f>
        <v>13</v>
      </c>
    </row>
    <row r="18" spans="1:12" ht="13" x14ac:dyDescent="0.3">
      <c r="A18" s="5" t="s">
        <v>25</v>
      </c>
      <c r="B18" s="8">
        <v>224</v>
      </c>
      <c r="C18" s="6">
        <v>36</v>
      </c>
      <c r="D18" s="6">
        <v>72</v>
      </c>
      <c r="E18" s="6">
        <v>19</v>
      </c>
      <c r="F18" s="6">
        <v>4</v>
      </c>
      <c r="G18" s="6">
        <v>5</v>
      </c>
      <c r="H18" s="6">
        <v>1</v>
      </c>
      <c r="I18" s="6">
        <v>1</v>
      </c>
      <c r="J18" s="6">
        <v>0</v>
      </c>
      <c r="K18" s="8">
        <f t="shared" si="0"/>
        <v>362</v>
      </c>
      <c r="L18" s="5">
        <f>K18-'2015'!K18</f>
        <v>1</v>
      </c>
    </row>
    <row r="19" spans="1:12" ht="13" x14ac:dyDescent="0.3">
      <c r="A19" s="5" t="s">
        <v>26</v>
      </c>
      <c r="B19" s="8">
        <v>196</v>
      </c>
      <c r="C19" s="6">
        <v>287</v>
      </c>
      <c r="D19" s="6">
        <v>400</v>
      </c>
      <c r="E19" s="6">
        <v>172</v>
      </c>
      <c r="F19" s="6">
        <v>141</v>
      </c>
      <c r="G19" s="6">
        <v>30</v>
      </c>
      <c r="H19" s="6">
        <v>11</v>
      </c>
      <c r="I19" s="6">
        <v>2</v>
      </c>
      <c r="J19" s="6">
        <v>0</v>
      </c>
      <c r="K19" s="8">
        <f t="shared" si="0"/>
        <v>1239</v>
      </c>
      <c r="L19" s="5">
        <f>K19-'2015'!K19</f>
        <v>1</v>
      </c>
    </row>
    <row r="20" spans="1:12" ht="13" x14ac:dyDescent="0.3">
      <c r="A20" s="5" t="s">
        <v>27</v>
      </c>
      <c r="B20" s="8">
        <v>43</v>
      </c>
      <c r="C20" s="6">
        <v>18</v>
      </c>
      <c r="D20" s="6">
        <v>35</v>
      </c>
      <c r="E20" s="6">
        <v>46</v>
      </c>
      <c r="F20" s="6">
        <v>17</v>
      </c>
      <c r="G20" s="6">
        <v>17</v>
      </c>
      <c r="H20" s="6">
        <v>6</v>
      </c>
      <c r="I20" s="6">
        <v>0</v>
      </c>
      <c r="J20" s="6">
        <v>0</v>
      </c>
      <c r="K20" s="8">
        <f t="shared" si="0"/>
        <v>182</v>
      </c>
      <c r="L20" s="5">
        <f>K20-'2015'!K20</f>
        <v>-1</v>
      </c>
    </row>
    <row r="21" spans="1:12" ht="13" x14ac:dyDescent="0.3">
      <c r="A21" s="5" t="s">
        <v>28</v>
      </c>
      <c r="B21" s="8">
        <v>35</v>
      </c>
      <c r="C21" s="6">
        <v>5</v>
      </c>
      <c r="D21" s="6">
        <v>12</v>
      </c>
      <c r="E21" s="6">
        <v>11</v>
      </c>
      <c r="F21" s="6">
        <v>4</v>
      </c>
      <c r="G21" s="6">
        <v>2</v>
      </c>
      <c r="H21" s="6">
        <v>0</v>
      </c>
      <c r="I21" s="6">
        <v>0</v>
      </c>
      <c r="J21" s="6">
        <v>0</v>
      </c>
      <c r="K21" s="8">
        <f t="shared" si="0"/>
        <v>69</v>
      </c>
      <c r="L21" s="5">
        <f>K21-'2015'!K21</f>
        <v>0</v>
      </c>
    </row>
    <row r="22" spans="1:12" ht="13" x14ac:dyDescent="0.3">
      <c r="A22" s="5" t="s">
        <v>29</v>
      </c>
      <c r="B22" s="8">
        <v>106</v>
      </c>
      <c r="C22" s="6">
        <v>27</v>
      </c>
      <c r="D22" s="6">
        <v>76</v>
      </c>
      <c r="E22" s="6">
        <v>37</v>
      </c>
      <c r="F22" s="6">
        <v>25</v>
      </c>
      <c r="G22" s="6">
        <v>5</v>
      </c>
      <c r="H22" s="6">
        <v>2</v>
      </c>
      <c r="I22" s="6">
        <v>0</v>
      </c>
      <c r="J22" s="6">
        <v>0</v>
      </c>
      <c r="K22" s="8">
        <f>SUM(B22:J22)</f>
        <v>278</v>
      </c>
      <c r="L22" s="5">
        <f>K22-'2015'!K22</f>
        <v>0</v>
      </c>
    </row>
    <row r="23" spans="1:12" ht="13" x14ac:dyDescent="0.3">
      <c r="A23" s="5" t="s">
        <v>30</v>
      </c>
      <c r="B23" s="8">
        <v>31</v>
      </c>
      <c r="C23" s="6">
        <v>23</v>
      </c>
      <c r="D23" s="6">
        <v>14</v>
      </c>
      <c r="E23" s="6">
        <v>12</v>
      </c>
      <c r="F23" s="6">
        <v>36</v>
      </c>
      <c r="G23" s="6">
        <v>38</v>
      </c>
      <c r="H23" s="6">
        <v>14</v>
      </c>
      <c r="I23" s="6">
        <v>1</v>
      </c>
      <c r="J23" s="6">
        <v>0</v>
      </c>
      <c r="K23" s="8">
        <f t="shared" si="0"/>
        <v>169</v>
      </c>
      <c r="L23" s="5">
        <f>K23-'2015'!K23</f>
        <v>1</v>
      </c>
    </row>
    <row r="24" spans="1:12" ht="13" x14ac:dyDescent="0.3">
      <c r="A24" s="5" t="s">
        <v>31</v>
      </c>
      <c r="B24" s="8">
        <v>196</v>
      </c>
      <c r="C24" s="6">
        <v>230</v>
      </c>
      <c r="D24" s="6">
        <v>156</v>
      </c>
      <c r="E24" s="6">
        <v>122</v>
      </c>
      <c r="F24" s="6">
        <v>43</v>
      </c>
      <c r="G24" s="6">
        <v>4</v>
      </c>
      <c r="H24" s="6">
        <v>2</v>
      </c>
      <c r="I24" s="6">
        <v>0</v>
      </c>
      <c r="J24" s="6">
        <v>0</v>
      </c>
      <c r="K24" s="8">
        <f t="shared" si="0"/>
        <v>753</v>
      </c>
      <c r="L24" s="5">
        <f>K24-'2015'!K24</f>
        <v>1</v>
      </c>
    </row>
    <row r="25" spans="1:12" ht="13" x14ac:dyDescent="0.3">
      <c r="A25" s="5" t="s">
        <v>32</v>
      </c>
      <c r="B25" s="8">
        <v>211</v>
      </c>
      <c r="C25" s="6">
        <v>147</v>
      </c>
      <c r="D25" s="6">
        <v>235</v>
      </c>
      <c r="E25" s="6">
        <v>206</v>
      </c>
      <c r="F25" s="6">
        <v>121</v>
      </c>
      <c r="G25" s="6">
        <v>44</v>
      </c>
      <c r="H25" s="6">
        <v>16</v>
      </c>
      <c r="I25" s="6">
        <v>0</v>
      </c>
      <c r="J25" s="6">
        <v>0</v>
      </c>
      <c r="K25" s="8">
        <f t="shared" si="0"/>
        <v>980</v>
      </c>
      <c r="L25" s="5">
        <f>K25-'2015'!K25</f>
        <v>3</v>
      </c>
    </row>
    <row r="26" spans="1:12" ht="13" x14ac:dyDescent="0.3">
      <c r="A26" s="5" t="s">
        <v>33</v>
      </c>
      <c r="B26" s="8">
        <v>784</v>
      </c>
      <c r="C26" s="6">
        <v>297</v>
      </c>
      <c r="D26" s="6">
        <v>57</v>
      </c>
      <c r="E26" s="6">
        <v>23</v>
      </c>
      <c r="F26" s="6">
        <v>6</v>
      </c>
      <c r="G26" s="6">
        <v>5</v>
      </c>
      <c r="H26" s="6">
        <v>1</v>
      </c>
      <c r="I26" s="6">
        <v>0</v>
      </c>
      <c r="J26" s="6">
        <v>0</v>
      </c>
      <c r="K26" s="8">
        <f t="shared" si="0"/>
        <v>1173</v>
      </c>
      <c r="L26" s="5">
        <f>K26-'2015'!K26</f>
        <v>0</v>
      </c>
    </row>
    <row r="27" spans="1:12" ht="13" x14ac:dyDescent="0.3">
      <c r="A27" s="5" t="s">
        <v>34</v>
      </c>
      <c r="B27" s="8">
        <v>386</v>
      </c>
      <c r="C27" s="6">
        <v>152</v>
      </c>
      <c r="D27" s="6">
        <v>254</v>
      </c>
      <c r="E27" s="6">
        <v>131</v>
      </c>
      <c r="F27" s="6">
        <v>88</v>
      </c>
      <c r="G27" s="6">
        <v>42</v>
      </c>
      <c r="H27" s="6">
        <v>8</v>
      </c>
      <c r="I27" s="6">
        <v>0</v>
      </c>
      <c r="J27" s="6">
        <v>0</v>
      </c>
      <c r="K27" s="8">
        <f t="shared" si="0"/>
        <v>1061</v>
      </c>
      <c r="L27" s="5">
        <f>K27-'2015'!K27</f>
        <v>2</v>
      </c>
    </row>
    <row r="28" spans="1:12" ht="13" x14ac:dyDescent="0.3">
      <c r="A28" s="5" t="s">
        <v>35</v>
      </c>
      <c r="B28" s="8">
        <v>6</v>
      </c>
      <c r="C28" s="6">
        <v>6</v>
      </c>
      <c r="D28" s="6">
        <v>7</v>
      </c>
      <c r="E28" s="6">
        <v>8</v>
      </c>
      <c r="F28" s="6">
        <v>12</v>
      </c>
      <c r="G28" s="6">
        <v>4</v>
      </c>
      <c r="H28" s="6">
        <v>2</v>
      </c>
      <c r="I28" s="6">
        <v>0</v>
      </c>
      <c r="J28" s="6">
        <v>0</v>
      </c>
      <c r="K28" s="8">
        <f t="shared" si="0"/>
        <v>45</v>
      </c>
      <c r="L28" s="5">
        <f>K28-'2015'!K28</f>
        <v>0</v>
      </c>
    </row>
    <row r="29" spans="1:12" ht="13" x14ac:dyDescent="0.3">
      <c r="A29" s="5" t="s">
        <v>36</v>
      </c>
      <c r="B29" s="8">
        <v>11</v>
      </c>
      <c r="C29" s="6">
        <v>12</v>
      </c>
      <c r="D29" s="6">
        <v>10</v>
      </c>
      <c r="E29" s="6">
        <v>9</v>
      </c>
      <c r="F29" s="6">
        <v>7</v>
      </c>
      <c r="G29" s="6">
        <v>7</v>
      </c>
      <c r="H29" s="6">
        <v>6</v>
      </c>
      <c r="I29" s="6">
        <v>0</v>
      </c>
      <c r="J29" s="6">
        <v>0</v>
      </c>
      <c r="K29" s="8">
        <f t="shared" si="0"/>
        <v>62</v>
      </c>
      <c r="L29" s="5">
        <f>K29-'2015'!K29</f>
        <v>0</v>
      </c>
    </row>
    <row r="30" spans="1:12" ht="13" x14ac:dyDescent="0.3">
      <c r="A30" s="5" t="s">
        <v>37</v>
      </c>
      <c r="B30" s="8">
        <v>72</v>
      </c>
      <c r="C30" s="6">
        <v>21</v>
      </c>
      <c r="D30" s="6">
        <v>18</v>
      </c>
      <c r="E30" s="6">
        <v>19</v>
      </c>
      <c r="F30" s="6">
        <v>25</v>
      </c>
      <c r="G30" s="6">
        <v>10</v>
      </c>
      <c r="H30" s="6">
        <v>7</v>
      </c>
      <c r="I30" s="6">
        <v>0</v>
      </c>
      <c r="J30" s="6">
        <v>0</v>
      </c>
      <c r="K30" s="8">
        <f>SUM(B30:J30)</f>
        <v>172</v>
      </c>
      <c r="L30" s="5">
        <f>K30-'2015'!K30</f>
        <v>2</v>
      </c>
    </row>
    <row r="31" spans="1:12" ht="13" x14ac:dyDescent="0.3">
      <c r="A31" s="5" t="s">
        <v>38</v>
      </c>
      <c r="B31" s="8">
        <v>512</v>
      </c>
      <c r="C31" s="6">
        <v>190</v>
      </c>
      <c r="D31" s="6">
        <v>340</v>
      </c>
      <c r="E31" s="6">
        <v>176</v>
      </c>
      <c r="F31" s="6">
        <v>134</v>
      </c>
      <c r="G31" s="6">
        <v>55</v>
      </c>
      <c r="H31" s="6">
        <v>20</v>
      </c>
      <c r="I31" s="6">
        <v>4</v>
      </c>
      <c r="J31" s="6">
        <v>0</v>
      </c>
      <c r="K31" s="8">
        <f t="shared" si="0"/>
        <v>1431</v>
      </c>
      <c r="L31" s="5">
        <f>K31-'2015'!K31</f>
        <v>11</v>
      </c>
    </row>
    <row r="32" spans="1:12" ht="13" x14ac:dyDescent="0.3">
      <c r="A32" s="5" t="s">
        <v>39</v>
      </c>
      <c r="B32" s="8">
        <v>16</v>
      </c>
      <c r="C32" s="6">
        <v>7</v>
      </c>
      <c r="D32" s="6">
        <v>0</v>
      </c>
      <c r="E32" s="6">
        <v>9</v>
      </c>
      <c r="F32" s="6">
        <v>6</v>
      </c>
      <c r="G32" s="6">
        <v>5</v>
      </c>
      <c r="H32" s="6">
        <v>4</v>
      </c>
      <c r="I32" s="6">
        <v>0</v>
      </c>
      <c r="J32" s="6">
        <v>0</v>
      </c>
      <c r="K32" s="8">
        <f t="shared" si="0"/>
        <v>47</v>
      </c>
      <c r="L32" s="5">
        <f>K32-'2015'!K32</f>
        <v>0</v>
      </c>
    </row>
    <row r="33" spans="1:12" ht="13" x14ac:dyDescent="0.3">
      <c r="A33" s="5" t="s">
        <v>40</v>
      </c>
      <c r="B33" s="8">
        <v>40</v>
      </c>
      <c r="C33" s="6">
        <v>21</v>
      </c>
      <c r="D33" s="6">
        <v>8</v>
      </c>
      <c r="E33" s="6">
        <v>2</v>
      </c>
      <c r="F33" s="6">
        <v>4</v>
      </c>
      <c r="G33" s="6">
        <v>8</v>
      </c>
      <c r="H33" s="6">
        <v>8</v>
      </c>
      <c r="I33" s="6">
        <v>0</v>
      </c>
      <c r="J33" s="6">
        <v>0</v>
      </c>
      <c r="K33" s="8">
        <f t="shared" si="0"/>
        <v>91</v>
      </c>
      <c r="L33" s="5">
        <f>K33-'2015'!K33</f>
        <v>0</v>
      </c>
    </row>
    <row r="34" spans="1:12" ht="13" x14ac:dyDescent="0.3">
      <c r="A34" s="5" t="s">
        <v>41</v>
      </c>
      <c r="B34" s="8">
        <v>297</v>
      </c>
      <c r="C34" s="6">
        <v>351</v>
      </c>
      <c r="D34" s="6">
        <v>379</v>
      </c>
      <c r="E34" s="6">
        <v>427</v>
      </c>
      <c r="F34" s="6">
        <v>149</v>
      </c>
      <c r="G34" s="6">
        <v>39</v>
      </c>
      <c r="H34" s="6">
        <v>11</v>
      </c>
      <c r="I34" s="6">
        <v>0</v>
      </c>
      <c r="J34" s="6">
        <v>0</v>
      </c>
      <c r="K34" s="8">
        <f t="shared" si="0"/>
        <v>1653</v>
      </c>
      <c r="L34" s="5">
        <f>K34-'2015'!K34</f>
        <v>1</v>
      </c>
    </row>
    <row r="35" spans="1:12" ht="13" x14ac:dyDescent="0.3">
      <c r="A35" s="5" t="s">
        <v>42</v>
      </c>
      <c r="B35" s="8">
        <v>352</v>
      </c>
      <c r="C35" s="6">
        <v>31</v>
      </c>
      <c r="D35" s="6">
        <v>48</v>
      </c>
      <c r="E35" s="6">
        <v>22</v>
      </c>
      <c r="F35" s="6">
        <v>8</v>
      </c>
      <c r="G35" s="6">
        <v>0</v>
      </c>
      <c r="H35" s="6">
        <v>0</v>
      </c>
      <c r="I35" s="6">
        <v>0</v>
      </c>
      <c r="J35" s="6">
        <v>0</v>
      </c>
      <c r="K35" s="8">
        <f t="shared" si="0"/>
        <v>461</v>
      </c>
      <c r="L35" s="5">
        <f>K35-'2015'!K35</f>
        <v>1</v>
      </c>
    </row>
    <row r="36" spans="1:12" ht="13" x14ac:dyDescent="0.3">
      <c r="A36" s="5" t="s">
        <v>43</v>
      </c>
      <c r="B36" s="8">
        <v>55</v>
      </c>
      <c r="C36" s="6">
        <v>22</v>
      </c>
      <c r="D36" s="6">
        <v>28</v>
      </c>
      <c r="E36" s="6">
        <v>11</v>
      </c>
      <c r="F36" s="6">
        <v>9</v>
      </c>
      <c r="G36" s="6">
        <v>0</v>
      </c>
      <c r="H36" s="6">
        <v>1</v>
      </c>
      <c r="I36" s="6">
        <v>0</v>
      </c>
      <c r="J36" s="6">
        <v>0</v>
      </c>
      <c r="K36" s="8">
        <f t="shared" si="0"/>
        <v>126</v>
      </c>
      <c r="L36" s="5">
        <f>K36-'2015'!K36</f>
        <v>1</v>
      </c>
    </row>
    <row r="37" spans="1:12" ht="13" x14ac:dyDescent="0.3">
      <c r="A37" s="5" t="s">
        <v>44</v>
      </c>
      <c r="B37" s="8">
        <v>57</v>
      </c>
      <c r="C37" s="6">
        <v>21</v>
      </c>
      <c r="D37" s="6">
        <v>9</v>
      </c>
      <c r="E37" s="6">
        <v>19</v>
      </c>
      <c r="F37" s="6">
        <v>19</v>
      </c>
      <c r="G37" s="6">
        <v>25</v>
      </c>
      <c r="H37" s="6">
        <v>24</v>
      </c>
      <c r="I37" s="6">
        <v>0</v>
      </c>
      <c r="J37" s="6">
        <v>0</v>
      </c>
      <c r="K37" s="6">
        <f t="shared" si="0"/>
        <v>174</v>
      </c>
      <c r="L37" s="5">
        <f>K37-'2015'!K37</f>
        <v>0</v>
      </c>
    </row>
    <row r="38" spans="1:12" ht="13" x14ac:dyDescent="0.3">
      <c r="A38" s="5" t="s">
        <v>45</v>
      </c>
      <c r="B38" s="8">
        <v>64</v>
      </c>
      <c r="C38" s="6">
        <v>41</v>
      </c>
      <c r="D38" s="6">
        <v>25</v>
      </c>
      <c r="E38" s="6">
        <v>34</v>
      </c>
      <c r="F38" s="6">
        <v>18</v>
      </c>
      <c r="G38" s="6">
        <v>11</v>
      </c>
      <c r="H38" s="6">
        <v>6</v>
      </c>
      <c r="I38" s="6">
        <v>0</v>
      </c>
      <c r="J38" s="6">
        <v>0</v>
      </c>
      <c r="K38" s="6">
        <f t="shared" si="0"/>
        <v>199</v>
      </c>
      <c r="L38" s="5">
        <f>K38-'2015'!K38</f>
        <v>0</v>
      </c>
    </row>
    <row r="39" spans="1:12" ht="13" x14ac:dyDescent="0.3">
      <c r="A39" s="5" t="s">
        <v>46</v>
      </c>
      <c r="B39" s="8">
        <v>19</v>
      </c>
      <c r="C39" s="6">
        <v>18</v>
      </c>
      <c r="D39" s="6">
        <v>15</v>
      </c>
      <c r="E39" s="6">
        <v>19</v>
      </c>
      <c r="F39" s="6">
        <v>12</v>
      </c>
      <c r="G39" s="6">
        <v>12</v>
      </c>
      <c r="H39" s="6">
        <v>7</v>
      </c>
      <c r="I39" s="6">
        <v>0</v>
      </c>
      <c r="J39" s="6">
        <v>0</v>
      </c>
      <c r="K39" s="6">
        <f>SUM(B39:J39)</f>
        <v>102</v>
      </c>
      <c r="L39" s="5">
        <f>K39-'2015'!K39</f>
        <v>0</v>
      </c>
    </row>
    <row r="40" spans="1:12" ht="13" x14ac:dyDescent="0.3">
      <c r="A40" s="5" t="s">
        <v>47</v>
      </c>
      <c r="B40" s="8">
        <v>272</v>
      </c>
      <c r="C40" s="6">
        <v>126</v>
      </c>
      <c r="D40" s="6">
        <v>233</v>
      </c>
      <c r="E40" s="6">
        <v>237</v>
      </c>
      <c r="F40" s="6">
        <v>93</v>
      </c>
      <c r="G40" s="6">
        <v>39</v>
      </c>
      <c r="H40" s="6">
        <v>27</v>
      </c>
      <c r="I40" s="6">
        <v>1</v>
      </c>
      <c r="J40" s="6">
        <v>0</v>
      </c>
      <c r="K40" s="8">
        <f t="shared" si="0"/>
        <v>1028</v>
      </c>
      <c r="L40" s="5">
        <f>K40-'2015'!K40</f>
        <v>3</v>
      </c>
    </row>
    <row r="41" spans="1:12" ht="13" x14ac:dyDescent="0.3">
      <c r="A41" s="5" t="s">
        <v>48</v>
      </c>
      <c r="B41" s="8">
        <v>171</v>
      </c>
      <c r="C41" s="6">
        <v>51</v>
      </c>
      <c r="D41" s="6">
        <v>39</v>
      </c>
      <c r="E41" s="6">
        <v>25</v>
      </c>
      <c r="F41" s="6">
        <v>26</v>
      </c>
      <c r="G41" s="6">
        <v>6</v>
      </c>
      <c r="H41" s="6">
        <v>3</v>
      </c>
      <c r="I41" s="6">
        <v>1</v>
      </c>
      <c r="J41" s="6">
        <v>0</v>
      </c>
      <c r="K41" s="8">
        <f t="shared" si="0"/>
        <v>322</v>
      </c>
      <c r="L41" s="5">
        <f>K41-'2015'!K41</f>
        <v>4</v>
      </c>
    </row>
    <row r="42" spans="1:12" ht="13" x14ac:dyDescent="0.3">
      <c r="A42" s="5" t="s">
        <v>49</v>
      </c>
      <c r="B42" s="8">
        <v>395</v>
      </c>
      <c r="C42" s="6">
        <v>71</v>
      </c>
      <c r="D42" s="6">
        <v>62</v>
      </c>
      <c r="E42" s="6">
        <v>17</v>
      </c>
      <c r="F42" s="6">
        <v>7</v>
      </c>
      <c r="G42" s="6">
        <v>0</v>
      </c>
      <c r="H42" s="6">
        <v>1</v>
      </c>
      <c r="I42" s="6">
        <v>0</v>
      </c>
      <c r="J42" s="6">
        <v>0</v>
      </c>
      <c r="K42" s="8">
        <f t="shared" si="0"/>
        <v>553</v>
      </c>
      <c r="L42" s="5">
        <f>K42-'2015'!K42</f>
        <v>1</v>
      </c>
    </row>
    <row r="43" spans="1:12" ht="13" x14ac:dyDescent="0.3">
      <c r="A43" s="5" t="s">
        <v>50</v>
      </c>
      <c r="B43" s="8">
        <v>38</v>
      </c>
      <c r="C43" s="6">
        <v>25</v>
      </c>
      <c r="D43" s="6">
        <v>18</v>
      </c>
      <c r="E43" s="6">
        <v>13</v>
      </c>
      <c r="F43" s="6">
        <v>10</v>
      </c>
      <c r="G43" s="6">
        <v>11</v>
      </c>
      <c r="H43" s="6">
        <v>8</v>
      </c>
      <c r="I43" s="6">
        <v>1</v>
      </c>
      <c r="J43" s="6">
        <v>0</v>
      </c>
      <c r="K43" s="8">
        <f t="shared" si="0"/>
        <v>124</v>
      </c>
      <c r="L43" s="5">
        <f>K43-'2015'!K43</f>
        <v>-1</v>
      </c>
    </row>
    <row r="44" spans="1:12" ht="13" x14ac:dyDescent="0.3">
      <c r="A44" s="5" t="s">
        <v>51</v>
      </c>
      <c r="B44" s="8">
        <v>258</v>
      </c>
      <c r="C44" s="6">
        <v>186</v>
      </c>
      <c r="D44" s="6">
        <v>116</v>
      </c>
      <c r="E44" s="6">
        <v>113</v>
      </c>
      <c r="F44" s="6">
        <v>47</v>
      </c>
      <c r="G44" s="6">
        <v>29</v>
      </c>
      <c r="H44" s="6">
        <v>6</v>
      </c>
      <c r="I44" s="6">
        <v>0</v>
      </c>
      <c r="J44" s="6">
        <v>0</v>
      </c>
      <c r="K44" s="8">
        <f t="shared" si="0"/>
        <v>755</v>
      </c>
      <c r="L44" s="5">
        <f>K44-'2015'!K44</f>
        <v>22</v>
      </c>
    </row>
    <row r="45" spans="1:12" ht="13" x14ac:dyDescent="0.3">
      <c r="A45" s="5" t="s">
        <v>52</v>
      </c>
      <c r="B45" s="8">
        <v>58</v>
      </c>
      <c r="C45" s="6">
        <v>16</v>
      </c>
      <c r="D45" s="6">
        <v>26</v>
      </c>
      <c r="E45" s="6">
        <v>29</v>
      </c>
      <c r="F45" s="6">
        <v>10</v>
      </c>
      <c r="G45" s="6">
        <v>7</v>
      </c>
      <c r="H45" s="6">
        <v>6</v>
      </c>
      <c r="I45" s="6">
        <v>0</v>
      </c>
      <c r="J45" s="6">
        <v>0</v>
      </c>
      <c r="K45" s="8">
        <f t="shared" si="0"/>
        <v>152</v>
      </c>
      <c r="L45" s="5">
        <f>K45-'2015'!K45</f>
        <v>0</v>
      </c>
    </row>
    <row r="46" spans="1:12" ht="13" x14ac:dyDescent="0.3">
      <c r="A46" s="5" t="s">
        <v>53</v>
      </c>
      <c r="B46" s="8">
        <v>15</v>
      </c>
      <c r="C46" s="6">
        <v>11</v>
      </c>
      <c r="D46" s="6">
        <v>30</v>
      </c>
      <c r="E46" s="6">
        <v>9</v>
      </c>
      <c r="F46" s="6">
        <v>22</v>
      </c>
      <c r="G46" s="6">
        <v>9</v>
      </c>
      <c r="H46" s="6">
        <v>0</v>
      </c>
      <c r="I46" s="6">
        <v>0</v>
      </c>
      <c r="J46" s="6">
        <v>0</v>
      </c>
      <c r="K46" s="8">
        <f t="shared" si="0"/>
        <v>96</v>
      </c>
      <c r="L46" s="5">
        <f>K46-'2015'!K46</f>
        <v>0</v>
      </c>
    </row>
    <row r="47" spans="1:12" ht="13" x14ac:dyDescent="0.3">
      <c r="A47" s="5" t="s">
        <v>54</v>
      </c>
      <c r="B47" s="8">
        <v>154</v>
      </c>
      <c r="C47" s="6">
        <v>58</v>
      </c>
      <c r="D47" s="6">
        <v>79</v>
      </c>
      <c r="E47" s="6">
        <v>96</v>
      </c>
      <c r="F47" s="6">
        <v>42</v>
      </c>
      <c r="G47" s="6">
        <v>14</v>
      </c>
      <c r="H47" s="6">
        <v>6</v>
      </c>
      <c r="I47" s="6">
        <v>0</v>
      </c>
      <c r="J47" s="6">
        <v>0</v>
      </c>
      <c r="K47" s="6">
        <f>SUM(B47:J47)</f>
        <v>449</v>
      </c>
      <c r="L47" s="5">
        <f>K47-'2015'!K47</f>
        <v>4</v>
      </c>
    </row>
    <row r="48" spans="1:12" ht="13" x14ac:dyDescent="0.3">
      <c r="A48" s="5" t="s">
        <v>55</v>
      </c>
      <c r="B48" s="8">
        <v>948</v>
      </c>
      <c r="C48" s="6">
        <v>470</v>
      </c>
      <c r="D48" s="6">
        <v>427</v>
      </c>
      <c r="E48" s="6">
        <v>153</v>
      </c>
      <c r="F48" s="6">
        <v>92</v>
      </c>
      <c r="G48" s="6">
        <v>16</v>
      </c>
      <c r="H48" s="6">
        <v>6</v>
      </c>
      <c r="I48" s="6">
        <v>0</v>
      </c>
      <c r="J48" s="6">
        <v>0</v>
      </c>
      <c r="K48" s="6">
        <f t="shared" si="0"/>
        <v>2112</v>
      </c>
      <c r="L48" s="5">
        <f>K48-'2015'!K48</f>
        <v>6</v>
      </c>
    </row>
    <row r="49" spans="1:12" ht="13" x14ac:dyDescent="0.3">
      <c r="A49" s="5" t="s">
        <v>56</v>
      </c>
      <c r="B49" s="8">
        <v>86</v>
      </c>
      <c r="C49" s="6">
        <v>40</v>
      </c>
      <c r="D49" s="6">
        <v>40</v>
      </c>
      <c r="E49" s="6">
        <v>29</v>
      </c>
      <c r="F49" s="6">
        <v>26</v>
      </c>
      <c r="G49" s="6">
        <v>10</v>
      </c>
      <c r="H49" s="6">
        <v>6</v>
      </c>
      <c r="I49" s="6">
        <v>0</v>
      </c>
      <c r="J49" s="6">
        <v>0</v>
      </c>
      <c r="K49" s="6">
        <f t="shared" si="0"/>
        <v>237</v>
      </c>
      <c r="L49" s="5">
        <f>K49-'2015'!K49</f>
        <v>0</v>
      </c>
    </row>
    <row r="50" spans="1:12" ht="13" x14ac:dyDescent="0.3">
      <c r="A50" s="5" t="s">
        <v>57</v>
      </c>
      <c r="B50" s="8">
        <v>54</v>
      </c>
      <c r="C50" s="6">
        <v>33</v>
      </c>
      <c r="D50" s="6">
        <v>43</v>
      </c>
      <c r="E50" s="6">
        <v>37</v>
      </c>
      <c r="F50" s="6">
        <v>32</v>
      </c>
      <c r="G50" s="6">
        <v>30</v>
      </c>
      <c r="H50" s="6">
        <v>4</v>
      </c>
      <c r="I50" s="6">
        <v>1</v>
      </c>
      <c r="J50" s="6">
        <v>0</v>
      </c>
      <c r="K50" s="8">
        <f t="shared" si="0"/>
        <v>234</v>
      </c>
      <c r="L50" s="5">
        <f>K50-'2015'!K50</f>
        <v>2</v>
      </c>
    </row>
    <row r="51" spans="1:12" ht="13" x14ac:dyDescent="0.3">
      <c r="A51" s="5" t="s">
        <v>58</v>
      </c>
      <c r="B51" s="8">
        <v>169</v>
      </c>
      <c r="C51" s="6">
        <v>65</v>
      </c>
      <c r="D51" s="6">
        <v>99</v>
      </c>
      <c r="E51" s="6">
        <v>143</v>
      </c>
      <c r="F51" s="6">
        <v>116</v>
      </c>
      <c r="G51" s="6">
        <v>27</v>
      </c>
      <c r="H51" s="6">
        <v>6</v>
      </c>
      <c r="I51" s="6">
        <v>1</v>
      </c>
      <c r="J51" s="6">
        <v>0</v>
      </c>
      <c r="K51" s="8">
        <f t="shared" si="0"/>
        <v>626</v>
      </c>
      <c r="L51" s="5">
        <f>K51-'2015'!K51</f>
        <v>0</v>
      </c>
    </row>
    <row r="52" spans="1:12" ht="13" x14ac:dyDescent="0.3">
      <c r="A52" s="5" t="s">
        <v>59</v>
      </c>
      <c r="B52" s="8">
        <v>389</v>
      </c>
      <c r="C52" s="6">
        <v>2</v>
      </c>
      <c r="D52" s="6">
        <v>4</v>
      </c>
      <c r="E52" s="6">
        <v>5</v>
      </c>
      <c r="F52" s="6">
        <v>2</v>
      </c>
      <c r="G52" s="6">
        <v>0</v>
      </c>
      <c r="H52" s="6">
        <v>1</v>
      </c>
      <c r="I52" s="6">
        <v>0</v>
      </c>
      <c r="J52" s="6">
        <v>0</v>
      </c>
      <c r="K52" s="8">
        <f t="shared" si="0"/>
        <v>403</v>
      </c>
      <c r="L52" s="5">
        <f>K52-'2015'!K52</f>
        <v>0</v>
      </c>
    </row>
    <row r="53" spans="1:12" ht="13" x14ac:dyDescent="0.3">
      <c r="A53" s="5" t="s">
        <v>60</v>
      </c>
      <c r="B53" s="8">
        <v>32</v>
      </c>
      <c r="C53" s="6">
        <v>9</v>
      </c>
      <c r="D53" s="6">
        <v>33</v>
      </c>
      <c r="E53" s="6">
        <v>19</v>
      </c>
      <c r="F53" s="6">
        <v>9</v>
      </c>
      <c r="G53" s="6">
        <v>1</v>
      </c>
      <c r="H53" s="6">
        <v>3</v>
      </c>
      <c r="I53" s="6">
        <v>0</v>
      </c>
      <c r="J53" s="6">
        <v>0</v>
      </c>
      <c r="K53" s="8">
        <f t="shared" si="0"/>
        <v>106</v>
      </c>
      <c r="L53" s="5">
        <f>K53-'2015'!K53</f>
        <v>0</v>
      </c>
    </row>
    <row r="54" spans="1:12" ht="13" x14ac:dyDescent="0.3">
      <c r="A54" s="5" t="s">
        <v>61</v>
      </c>
      <c r="B54" s="8">
        <v>316</v>
      </c>
      <c r="C54" s="6">
        <v>156</v>
      </c>
      <c r="D54" s="6">
        <v>238</v>
      </c>
      <c r="E54" s="6">
        <v>268</v>
      </c>
      <c r="F54" s="6">
        <v>202</v>
      </c>
      <c r="G54" s="6">
        <v>130</v>
      </c>
      <c r="H54" s="6">
        <v>31</v>
      </c>
      <c r="I54" s="6">
        <v>0</v>
      </c>
      <c r="J54" s="6">
        <v>0</v>
      </c>
      <c r="K54" s="8">
        <f t="shared" si="0"/>
        <v>1341</v>
      </c>
      <c r="L54" s="5">
        <f>K54-'2015'!K54</f>
        <v>6</v>
      </c>
    </row>
    <row r="55" spans="1:12" ht="13" x14ac:dyDescent="0.3">
      <c r="A55" s="5" t="s">
        <v>62</v>
      </c>
      <c r="B55" s="8">
        <v>748</v>
      </c>
      <c r="C55" s="6">
        <v>375</v>
      </c>
      <c r="D55" s="6">
        <v>483</v>
      </c>
      <c r="E55" s="6">
        <v>296</v>
      </c>
      <c r="F55" s="6">
        <v>189</v>
      </c>
      <c r="G55" s="6">
        <v>62</v>
      </c>
      <c r="H55" s="6">
        <v>7</v>
      </c>
      <c r="I55" s="6">
        <v>1</v>
      </c>
      <c r="J55" s="6">
        <v>0</v>
      </c>
      <c r="K55" s="8">
        <f t="shared" si="0"/>
        <v>2161</v>
      </c>
      <c r="L55" s="5">
        <f>K55-'2015'!K55</f>
        <v>4</v>
      </c>
    </row>
    <row r="56" spans="1:12" ht="13" x14ac:dyDescent="0.3">
      <c r="A56" s="5" t="s">
        <v>63</v>
      </c>
      <c r="B56" s="8">
        <v>75</v>
      </c>
      <c r="C56" s="6">
        <v>17</v>
      </c>
      <c r="D56" s="6">
        <v>33</v>
      </c>
      <c r="E56" s="6">
        <v>32</v>
      </c>
      <c r="F56" s="6">
        <v>22</v>
      </c>
      <c r="G56" s="6">
        <v>7</v>
      </c>
      <c r="H56" s="6">
        <v>3</v>
      </c>
      <c r="I56" s="6">
        <v>0</v>
      </c>
      <c r="J56" s="6">
        <v>0</v>
      </c>
      <c r="K56" s="8">
        <f t="shared" si="0"/>
        <v>189</v>
      </c>
      <c r="L56" s="5">
        <f>K56-'2015'!K56</f>
        <v>-1</v>
      </c>
    </row>
    <row r="57" spans="1:12" ht="13" x14ac:dyDescent="0.3">
      <c r="A57" s="5" t="s">
        <v>64</v>
      </c>
      <c r="B57" s="8">
        <v>489</v>
      </c>
      <c r="C57" s="6">
        <v>341</v>
      </c>
      <c r="D57" s="6">
        <v>408</v>
      </c>
      <c r="E57" s="6">
        <v>430</v>
      </c>
      <c r="F57" s="6">
        <v>231</v>
      </c>
      <c r="G57" s="6">
        <v>96</v>
      </c>
      <c r="H57" s="6">
        <v>19</v>
      </c>
      <c r="I57" s="6">
        <v>1</v>
      </c>
      <c r="J57" s="6">
        <v>0</v>
      </c>
      <c r="K57" s="6">
        <f t="shared" si="0"/>
        <v>2015</v>
      </c>
      <c r="L57" s="5">
        <f>K57-'2015'!K57</f>
        <v>16</v>
      </c>
    </row>
    <row r="58" spans="1:12" ht="13" x14ac:dyDescent="0.3">
      <c r="A58" s="5" t="s">
        <v>65</v>
      </c>
      <c r="B58" s="8">
        <v>69</v>
      </c>
      <c r="C58" s="6">
        <v>18</v>
      </c>
      <c r="D58" s="6">
        <v>44</v>
      </c>
      <c r="E58" s="6">
        <v>38</v>
      </c>
      <c r="F58" s="6">
        <v>13</v>
      </c>
      <c r="G58" s="6">
        <v>7</v>
      </c>
      <c r="H58" s="6">
        <v>1</v>
      </c>
      <c r="I58" s="6">
        <v>0</v>
      </c>
      <c r="J58" s="6">
        <v>0</v>
      </c>
      <c r="K58" s="6">
        <f>SUM(B58:J58)</f>
        <v>190</v>
      </c>
      <c r="L58" s="5">
        <f>K58-'2015'!K58</f>
        <v>1</v>
      </c>
    </row>
    <row r="59" spans="1:12" ht="13" x14ac:dyDescent="0.3">
      <c r="A59" s="5" t="s">
        <v>66</v>
      </c>
      <c r="B59" s="8">
        <v>259</v>
      </c>
      <c r="C59" s="6">
        <v>260</v>
      </c>
      <c r="D59" s="6">
        <v>441</v>
      </c>
      <c r="E59" s="6">
        <v>534</v>
      </c>
      <c r="F59" s="6">
        <v>315</v>
      </c>
      <c r="G59" s="6">
        <v>126</v>
      </c>
      <c r="H59" s="6">
        <v>38</v>
      </c>
      <c r="I59" s="6">
        <v>1</v>
      </c>
      <c r="J59" s="6">
        <v>0</v>
      </c>
      <c r="K59" s="6">
        <f t="shared" si="0"/>
        <v>1974</v>
      </c>
      <c r="L59" s="5">
        <f>K59-'2015'!K59</f>
        <v>9</v>
      </c>
    </row>
    <row r="60" spans="1:12" ht="13" x14ac:dyDescent="0.3">
      <c r="A60" s="5" t="s">
        <v>67</v>
      </c>
      <c r="B60" s="8">
        <v>559</v>
      </c>
      <c r="C60" s="6">
        <v>57</v>
      </c>
      <c r="D60" s="6">
        <v>94</v>
      </c>
      <c r="E60" s="6">
        <v>73</v>
      </c>
      <c r="F60" s="6">
        <v>32</v>
      </c>
      <c r="G60" s="6">
        <v>4</v>
      </c>
      <c r="H60" s="6">
        <v>2</v>
      </c>
      <c r="I60" s="6">
        <v>0</v>
      </c>
      <c r="J60" s="6">
        <v>0</v>
      </c>
      <c r="K60" s="8">
        <f>SUM(B60:J60)</f>
        <v>821</v>
      </c>
      <c r="L60" s="5">
        <f>K60-'2015'!K60</f>
        <v>1</v>
      </c>
    </row>
    <row r="61" spans="1:12" ht="13" x14ac:dyDescent="0.3">
      <c r="A61" s="5" t="s">
        <v>68</v>
      </c>
      <c r="B61" s="8">
        <v>103</v>
      </c>
      <c r="C61" s="6">
        <v>16</v>
      </c>
      <c r="D61" s="6">
        <v>28</v>
      </c>
      <c r="E61" s="6">
        <v>17</v>
      </c>
      <c r="F61" s="6">
        <v>12</v>
      </c>
      <c r="G61" s="6">
        <v>1</v>
      </c>
      <c r="H61" s="6">
        <v>2</v>
      </c>
      <c r="I61" s="6">
        <v>0</v>
      </c>
      <c r="J61" s="6">
        <v>0</v>
      </c>
      <c r="K61" s="8">
        <f t="shared" si="0"/>
        <v>179</v>
      </c>
      <c r="L61" s="5">
        <f>K61-'2015'!K61</f>
        <v>0</v>
      </c>
    </row>
    <row r="62" spans="1:12" ht="13" x14ac:dyDescent="0.3">
      <c r="A62" s="5" t="s">
        <v>69</v>
      </c>
      <c r="B62" s="8">
        <v>178</v>
      </c>
      <c r="C62" s="6">
        <v>68</v>
      </c>
      <c r="D62" s="6">
        <v>123</v>
      </c>
      <c r="E62" s="6">
        <v>110</v>
      </c>
      <c r="F62" s="6">
        <v>65</v>
      </c>
      <c r="G62" s="6">
        <v>22</v>
      </c>
      <c r="H62" s="6">
        <v>11</v>
      </c>
      <c r="I62" s="6">
        <v>0</v>
      </c>
      <c r="J62" s="6">
        <v>0</v>
      </c>
      <c r="K62" s="8">
        <f>SUM(B62:J62)</f>
        <v>577</v>
      </c>
      <c r="L62" s="5">
        <f>K62-'2015'!K62</f>
        <v>9</v>
      </c>
    </row>
    <row r="63" spans="1:12" ht="13" x14ac:dyDescent="0.3">
      <c r="A63" s="5" t="s">
        <v>70</v>
      </c>
      <c r="B63" s="8">
        <v>133</v>
      </c>
      <c r="C63" s="6">
        <v>28</v>
      </c>
      <c r="D63" s="6">
        <v>96</v>
      </c>
      <c r="E63" s="6">
        <v>48</v>
      </c>
      <c r="F63" s="6">
        <v>24</v>
      </c>
      <c r="G63" s="6">
        <v>11</v>
      </c>
      <c r="H63" s="6">
        <v>5</v>
      </c>
      <c r="I63" s="6">
        <v>1</v>
      </c>
      <c r="J63" s="6">
        <v>0</v>
      </c>
      <c r="K63" s="8">
        <f t="shared" si="0"/>
        <v>346</v>
      </c>
      <c r="L63" s="5">
        <f>K63-'2015'!K63</f>
        <v>2</v>
      </c>
    </row>
    <row r="64" spans="1:12" ht="13" x14ac:dyDescent="0.3">
      <c r="A64" s="5" t="s">
        <v>71</v>
      </c>
      <c r="B64" s="8">
        <v>47</v>
      </c>
      <c r="C64" s="6">
        <v>21</v>
      </c>
      <c r="D64" s="6">
        <v>31</v>
      </c>
      <c r="E64" s="6">
        <v>49</v>
      </c>
      <c r="F64" s="6">
        <v>45</v>
      </c>
      <c r="G64" s="6">
        <v>15</v>
      </c>
      <c r="H64" s="6">
        <v>1</v>
      </c>
      <c r="I64" s="6">
        <v>0</v>
      </c>
      <c r="J64" s="6">
        <v>0</v>
      </c>
      <c r="K64" s="8">
        <f t="shared" si="0"/>
        <v>209</v>
      </c>
      <c r="L64" s="5">
        <f>K64-'2015'!K64</f>
        <v>0</v>
      </c>
    </row>
    <row r="65" spans="1:12" ht="13" x14ac:dyDescent="0.3">
      <c r="A65" s="2" t="s">
        <v>10</v>
      </c>
      <c r="B65" s="2">
        <f t="shared" ref="B65:K65" si="1">SUM(B8:B64)</f>
        <v>35280</v>
      </c>
      <c r="C65" s="2">
        <f t="shared" si="1"/>
        <v>15360</v>
      </c>
      <c r="D65" s="2">
        <f t="shared" si="1"/>
        <v>11110</v>
      </c>
      <c r="E65" s="2">
        <f t="shared" si="1"/>
        <v>7415</v>
      </c>
      <c r="F65" s="2">
        <f t="shared" si="1"/>
        <v>3681</v>
      </c>
      <c r="G65" s="2">
        <f t="shared" si="1"/>
        <v>1474</v>
      </c>
      <c r="H65" s="2">
        <f t="shared" si="1"/>
        <v>502</v>
      </c>
      <c r="I65" s="2">
        <f t="shared" si="1"/>
        <v>30</v>
      </c>
      <c r="J65" s="2">
        <f t="shared" si="1"/>
        <v>0</v>
      </c>
      <c r="K65" s="2">
        <f t="shared" si="1"/>
        <v>74852</v>
      </c>
      <c r="L65" s="2">
        <f>SUM(L9:L64)</f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5"/>
  <sheetViews>
    <sheetView zoomScale="85" zoomScaleNormal="85" workbookViewId="0">
      <selection sqref="A1:IV65536"/>
    </sheetView>
  </sheetViews>
  <sheetFormatPr defaultColWidth="8.81640625" defaultRowHeight="12.5" x14ac:dyDescent="0.25"/>
  <cols>
    <col min="1" max="1" width="23" style="22" customWidth="1"/>
    <col min="2" max="11" width="8.81640625" style="22"/>
    <col min="12" max="12" width="11.1796875" style="22" customWidth="1"/>
    <col min="13" max="16384" width="8.81640625" style="22"/>
  </cols>
  <sheetData>
    <row r="1" spans="1:12" ht="15.5" x14ac:dyDescent="0.25">
      <c r="A1" s="19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3" spans="1:12" ht="33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2" ht="13" x14ac:dyDescent="0.25">
      <c r="A6" s="24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4"/>
    </row>
    <row r="7" spans="1:12" ht="36.75" customHeight="1" x14ac:dyDescent="0.25">
      <c r="A7" s="25" t="s">
        <v>11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72</v>
      </c>
      <c r="K7" s="25" t="s">
        <v>10</v>
      </c>
      <c r="L7" s="32" t="s">
        <v>12</v>
      </c>
    </row>
    <row r="8" spans="1:12" ht="12.75" customHeight="1" x14ac:dyDescent="0.3">
      <c r="A8" s="27" t="s">
        <v>75</v>
      </c>
      <c r="B8" s="28">
        <v>19216</v>
      </c>
      <c r="C8" s="28">
        <v>6250</v>
      </c>
      <c r="D8" s="28">
        <v>1825</v>
      </c>
      <c r="E8" s="28">
        <v>819</v>
      </c>
      <c r="F8" s="28">
        <v>330</v>
      </c>
      <c r="G8" s="28">
        <v>124</v>
      </c>
      <c r="H8" s="28">
        <v>27</v>
      </c>
      <c r="I8" s="28">
        <v>11</v>
      </c>
      <c r="J8" s="28">
        <v>0</v>
      </c>
      <c r="K8" s="28">
        <f>SUM(B8:J8)</f>
        <v>28602</v>
      </c>
      <c r="L8" s="27">
        <f>K8-'2016'!K8</f>
        <v>79</v>
      </c>
    </row>
    <row r="9" spans="1:12" ht="13" x14ac:dyDescent="0.3">
      <c r="A9" s="27" t="s">
        <v>16</v>
      </c>
      <c r="B9" s="30">
        <v>43</v>
      </c>
      <c r="C9" s="30">
        <v>50</v>
      </c>
      <c r="D9" s="30">
        <v>41</v>
      </c>
      <c r="E9" s="30">
        <v>36</v>
      </c>
      <c r="F9" s="30">
        <v>22</v>
      </c>
      <c r="G9" s="30">
        <v>6</v>
      </c>
      <c r="H9" s="30">
        <v>6</v>
      </c>
      <c r="I9" s="30">
        <v>0</v>
      </c>
      <c r="J9" s="30">
        <v>0</v>
      </c>
      <c r="K9" s="30">
        <f>SUM(B9:J9)</f>
        <v>204</v>
      </c>
      <c r="L9" s="27">
        <f>K9-'2016'!K9</f>
        <v>2</v>
      </c>
    </row>
    <row r="10" spans="1:12" ht="13" x14ac:dyDescent="0.3">
      <c r="A10" s="27" t="s">
        <v>17</v>
      </c>
      <c r="B10" s="30">
        <v>63</v>
      </c>
      <c r="C10" s="30">
        <v>56</v>
      </c>
      <c r="D10" s="30">
        <v>20</v>
      </c>
      <c r="E10" s="30">
        <v>21</v>
      </c>
      <c r="F10" s="30">
        <v>23</v>
      </c>
      <c r="G10" s="30">
        <v>46</v>
      </c>
      <c r="H10" s="30">
        <v>30</v>
      </c>
      <c r="I10" s="30">
        <v>0</v>
      </c>
      <c r="J10" s="30">
        <v>0</v>
      </c>
      <c r="K10" s="30">
        <f t="shared" ref="K10:K64" si="0">SUM(B10:J10)</f>
        <v>259</v>
      </c>
      <c r="L10" s="27">
        <f>K10-'2016'!K10</f>
        <v>1</v>
      </c>
    </row>
    <row r="11" spans="1:12" ht="13" x14ac:dyDescent="0.3">
      <c r="A11" s="27" t="s">
        <v>18</v>
      </c>
      <c r="B11" s="30">
        <v>365</v>
      </c>
      <c r="C11" s="30">
        <v>120</v>
      </c>
      <c r="D11" s="30">
        <v>151</v>
      </c>
      <c r="E11" s="30">
        <v>75</v>
      </c>
      <c r="F11" s="30">
        <v>40</v>
      </c>
      <c r="G11" s="30">
        <v>15</v>
      </c>
      <c r="H11" s="30">
        <v>3</v>
      </c>
      <c r="I11" s="30">
        <v>0</v>
      </c>
      <c r="J11" s="30">
        <v>0</v>
      </c>
      <c r="K11" s="30">
        <f t="shared" si="0"/>
        <v>769</v>
      </c>
      <c r="L11" s="27">
        <f>K11-'2016'!K11</f>
        <v>-1</v>
      </c>
    </row>
    <row r="12" spans="1:12" ht="13" x14ac:dyDescent="0.3">
      <c r="A12" s="27" t="s">
        <v>19</v>
      </c>
      <c r="B12" s="30">
        <v>339</v>
      </c>
      <c r="C12" s="30">
        <v>213</v>
      </c>
      <c r="D12" s="30">
        <v>335</v>
      </c>
      <c r="E12" s="30">
        <v>254</v>
      </c>
      <c r="F12" s="30">
        <v>143</v>
      </c>
      <c r="G12" s="30">
        <v>36</v>
      </c>
      <c r="H12" s="30">
        <v>10</v>
      </c>
      <c r="I12" s="30">
        <v>1</v>
      </c>
      <c r="J12" s="30">
        <v>0</v>
      </c>
      <c r="K12" s="30">
        <f t="shared" si="0"/>
        <v>1331</v>
      </c>
      <c r="L12" s="27">
        <f>K12-'2016'!K12</f>
        <v>12</v>
      </c>
    </row>
    <row r="13" spans="1:12" ht="13" x14ac:dyDescent="0.3">
      <c r="A13" s="27" t="s">
        <v>20</v>
      </c>
      <c r="B13" s="30">
        <v>2488</v>
      </c>
      <c r="C13" s="30">
        <v>884</v>
      </c>
      <c r="D13" s="30">
        <v>1086</v>
      </c>
      <c r="E13" s="30">
        <v>647</v>
      </c>
      <c r="F13" s="30">
        <v>194</v>
      </c>
      <c r="G13" s="30">
        <v>63</v>
      </c>
      <c r="H13" s="30">
        <v>23</v>
      </c>
      <c r="I13" s="30">
        <v>1</v>
      </c>
      <c r="J13" s="30">
        <v>0</v>
      </c>
      <c r="K13" s="30">
        <f t="shared" si="0"/>
        <v>5386</v>
      </c>
      <c r="L13" s="27">
        <f>K13-'2016'!K13</f>
        <v>45</v>
      </c>
    </row>
    <row r="14" spans="1:12" ht="13" x14ac:dyDescent="0.3">
      <c r="A14" s="27" t="s">
        <v>21</v>
      </c>
      <c r="B14" s="30">
        <v>44</v>
      </c>
      <c r="C14" s="30">
        <v>50</v>
      </c>
      <c r="D14" s="30">
        <v>38</v>
      </c>
      <c r="E14" s="30">
        <v>36</v>
      </c>
      <c r="F14" s="30">
        <v>43</v>
      </c>
      <c r="G14" s="30">
        <v>21</v>
      </c>
      <c r="H14" s="30">
        <v>4</v>
      </c>
      <c r="I14" s="30">
        <v>0</v>
      </c>
      <c r="J14" s="30">
        <v>0</v>
      </c>
      <c r="K14" s="30">
        <f t="shared" si="0"/>
        <v>236</v>
      </c>
      <c r="L14" s="27">
        <f>K14-'2016'!K14</f>
        <v>0</v>
      </c>
    </row>
    <row r="15" spans="1:12" ht="13" x14ac:dyDescent="0.3">
      <c r="A15" s="27" t="s">
        <v>22</v>
      </c>
      <c r="B15" s="30">
        <v>566</v>
      </c>
      <c r="C15" s="30">
        <v>2475</v>
      </c>
      <c r="D15" s="30">
        <v>1116</v>
      </c>
      <c r="E15" s="30">
        <v>596</v>
      </c>
      <c r="F15" s="30">
        <v>181</v>
      </c>
      <c r="G15" s="30">
        <v>59</v>
      </c>
      <c r="H15" s="30">
        <v>15</v>
      </c>
      <c r="I15" s="30">
        <v>0</v>
      </c>
      <c r="J15" s="30">
        <v>0</v>
      </c>
      <c r="K15" s="30">
        <f>SUM(B15:J15)</f>
        <v>5008</v>
      </c>
      <c r="L15" s="27">
        <f>K15-'2016'!K15</f>
        <v>1</v>
      </c>
    </row>
    <row r="16" spans="1:12" ht="13" x14ac:dyDescent="0.3">
      <c r="A16" s="27" t="s">
        <v>23</v>
      </c>
      <c r="B16" s="30">
        <v>1425</v>
      </c>
      <c r="C16" s="31">
        <v>395</v>
      </c>
      <c r="D16" s="31">
        <v>442</v>
      </c>
      <c r="E16" s="31">
        <v>325</v>
      </c>
      <c r="F16" s="31">
        <v>82</v>
      </c>
      <c r="G16" s="31">
        <v>27</v>
      </c>
      <c r="H16" s="31">
        <v>10</v>
      </c>
      <c r="I16" s="31">
        <v>0</v>
      </c>
      <c r="J16" s="31">
        <v>0</v>
      </c>
      <c r="K16" s="30">
        <f>SUM(B16:J16)</f>
        <v>2706</v>
      </c>
      <c r="L16" s="27">
        <f>K16-'2016'!K16</f>
        <v>8</v>
      </c>
    </row>
    <row r="17" spans="1:12" ht="13" x14ac:dyDescent="0.3">
      <c r="A17" s="27" t="s">
        <v>24</v>
      </c>
      <c r="B17" s="30">
        <v>990</v>
      </c>
      <c r="C17" s="31">
        <v>464</v>
      </c>
      <c r="D17" s="31">
        <v>606</v>
      </c>
      <c r="E17" s="31">
        <v>298</v>
      </c>
      <c r="F17" s="31">
        <v>66</v>
      </c>
      <c r="G17" s="31">
        <v>36</v>
      </c>
      <c r="H17" s="31">
        <v>15</v>
      </c>
      <c r="I17" s="31">
        <v>0</v>
      </c>
      <c r="J17" s="31">
        <v>0</v>
      </c>
      <c r="K17" s="30">
        <f>SUM(B17:J17)</f>
        <v>2475</v>
      </c>
      <c r="L17" s="27">
        <f>K17-'2016'!K17</f>
        <v>5</v>
      </c>
    </row>
    <row r="18" spans="1:12" ht="13" x14ac:dyDescent="0.3">
      <c r="A18" s="27" t="s">
        <v>25</v>
      </c>
      <c r="B18" s="30">
        <v>225</v>
      </c>
      <c r="C18" s="31">
        <v>36</v>
      </c>
      <c r="D18" s="31">
        <v>72</v>
      </c>
      <c r="E18" s="31">
        <v>19</v>
      </c>
      <c r="F18" s="31">
        <v>4</v>
      </c>
      <c r="G18" s="31">
        <v>5</v>
      </c>
      <c r="H18" s="31">
        <v>1</v>
      </c>
      <c r="I18" s="31">
        <v>1</v>
      </c>
      <c r="J18" s="31">
        <v>0</v>
      </c>
      <c r="K18" s="30">
        <f t="shared" si="0"/>
        <v>363</v>
      </c>
      <c r="L18" s="27">
        <f>K18-'2016'!K18</f>
        <v>1</v>
      </c>
    </row>
    <row r="19" spans="1:12" ht="13" x14ac:dyDescent="0.3">
      <c r="A19" s="27" t="s">
        <v>26</v>
      </c>
      <c r="B19" s="30">
        <v>195</v>
      </c>
      <c r="C19" s="31">
        <v>288</v>
      </c>
      <c r="D19" s="31">
        <v>399</v>
      </c>
      <c r="E19" s="31">
        <v>173</v>
      </c>
      <c r="F19" s="31">
        <v>140</v>
      </c>
      <c r="G19" s="31">
        <v>31</v>
      </c>
      <c r="H19" s="31">
        <v>11</v>
      </c>
      <c r="I19" s="31">
        <v>2</v>
      </c>
      <c r="J19" s="31">
        <v>0</v>
      </c>
      <c r="K19" s="30">
        <f t="shared" si="0"/>
        <v>1239</v>
      </c>
      <c r="L19" s="27">
        <f>K19-'2016'!K19</f>
        <v>0</v>
      </c>
    </row>
    <row r="20" spans="1:12" ht="13" x14ac:dyDescent="0.3">
      <c r="A20" s="27" t="s">
        <v>27</v>
      </c>
      <c r="B20" s="30">
        <v>43</v>
      </c>
      <c r="C20" s="31">
        <v>18</v>
      </c>
      <c r="D20" s="31">
        <v>35</v>
      </c>
      <c r="E20" s="31">
        <v>46</v>
      </c>
      <c r="F20" s="31">
        <v>17</v>
      </c>
      <c r="G20" s="31">
        <v>17</v>
      </c>
      <c r="H20" s="31">
        <v>6</v>
      </c>
      <c r="I20" s="31">
        <v>0</v>
      </c>
      <c r="J20" s="31">
        <v>0</v>
      </c>
      <c r="K20" s="30">
        <f t="shared" si="0"/>
        <v>182</v>
      </c>
      <c r="L20" s="27">
        <f>K20-'2016'!K20</f>
        <v>0</v>
      </c>
    </row>
    <row r="21" spans="1:12" ht="13" x14ac:dyDescent="0.3">
      <c r="A21" s="27" t="s">
        <v>28</v>
      </c>
      <c r="B21" s="30">
        <v>35</v>
      </c>
      <c r="C21" s="31">
        <v>5</v>
      </c>
      <c r="D21" s="31">
        <v>12</v>
      </c>
      <c r="E21" s="31">
        <v>10</v>
      </c>
      <c r="F21" s="31">
        <v>6</v>
      </c>
      <c r="G21" s="31">
        <v>2</v>
      </c>
      <c r="H21" s="31">
        <v>0</v>
      </c>
      <c r="I21" s="31">
        <v>0</v>
      </c>
      <c r="J21" s="31">
        <v>0</v>
      </c>
      <c r="K21" s="30">
        <f t="shared" si="0"/>
        <v>70</v>
      </c>
      <c r="L21" s="27">
        <f>K21-'2016'!K21</f>
        <v>1</v>
      </c>
    </row>
    <row r="22" spans="1:12" ht="13" x14ac:dyDescent="0.3">
      <c r="A22" s="27" t="s">
        <v>29</v>
      </c>
      <c r="B22" s="30">
        <v>107</v>
      </c>
      <c r="C22" s="31">
        <v>27</v>
      </c>
      <c r="D22" s="31">
        <v>75</v>
      </c>
      <c r="E22" s="31">
        <v>38</v>
      </c>
      <c r="F22" s="31">
        <v>25</v>
      </c>
      <c r="G22" s="31">
        <v>6</v>
      </c>
      <c r="H22" s="31">
        <v>2</v>
      </c>
      <c r="I22" s="31">
        <v>0</v>
      </c>
      <c r="J22" s="31">
        <v>0</v>
      </c>
      <c r="K22" s="30">
        <f>SUM(B22:J22)</f>
        <v>280</v>
      </c>
      <c r="L22" s="27">
        <f>K22-'2016'!K22</f>
        <v>2</v>
      </c>
    </row>
    <row r="23" spans="1:12" ht="13" x14ac:dyDescent="0.3">
      <c r="A23" s="27" t="s">
        <v>30</v>
      </c>
      <c r="B23" s="30">
        <v>31</v>
      </c>
      <c r="C23" s="31">
        <v>23</v>
      </c>
      <c r="D23" s="31">
        <v>14</v>
      </c>
      <c r="E23" s="31">
        <v>12</v>
      </c>
      <c r="F23" s="31">
        <v>35</v>
      </c>
      <c r="G23" s="31">
        <v>39</v>
      </c>
      <c r="H23" s="31">
        <v>14</v>
      </c>
      <c r="I23" s="31">
        <v>1</v>
      </c>
      <c r="J23" s="31">
        <v>0</v>
      </c>
      <c r="K23" s="30">
        <f t="shared" si="0"/>
        <v>169</v>
      </c>
      <c r="L23" s="27">
        <f>K23-'2016'!K23</f>
        <v>0</v>
      </c>
    </row>
    <row r="24" spans="1:12" ht="13" x14ac:dyDescent="0.3">
      <c r="A24" s="27" t="s">
        <v>31</v>
      </c>
      <c r="B24" s="30">
        <v>197</v>
      </c>
      <c r="C24" s="31">
        <v>230</v>
      </c>
      <c r="D24" s="31">
        <v>156</v>
      </c>
      <c r="E24" s="31">
        <v>122</v>
      </c>
      <c r="F24" s="31">
        <v>43</v>
      </c>
      <c r="G24" s="31">
        <v>4</v>
      </c>
      <c r="H24" s="31">
        <v>2</v>
      </c>
      <c r="I24" s="31">
        <v>0</v>
      </c>
      <c r="J24" s="31">
        <v>0</v>
      </c>
      <c r="K24" s="30">
        <f t="shared" si="0"/>
        <v>754</v>
      </c>
      <c r="L24" s="27">
        <f>K24-'2016'!K24</f>
        <v>1</v>
      </c>
    </row>
    <row r="25" spans="1:12" ht="13" x14ac:dyDescent="0.3">
      <c r="A25" s="27" t="s">
        <v>32</v>
      </c>
      <c r="B25" s="30">
        <v>212</v>
      </c>
      <c r="C25" s="31">
        <v>149</v>
      </c>
      <c r="D25" s="31">
        <v>235</v>
      </c>
      <c r="E25" s="31">
        <v>206</v>
      </c>
      <c r="F25" s="31">
        <v>122</v>
      </c>
      <c r="G25" s="31">
        <v>46</v>
      </c>
      <c r="H25" s="31">
        <v>17</v>
      </c>
      <c r="I25" s="31">
        <v>0</v>
      </c>
      <c r="J25" s="31">
        <v>0</v>
      </c>
      <c r="K25" s="30">
        <f t="shared" si="0"/>
        <v>987</v>
      </c>
      <c r="L25" s="27">
        <f>K25-'2016'!K25</f>
        <v>7</v>
      </c>
    </row>
    <row r="26" spans="1:12" ht="13" x14ac:dyDescent="0.3">
      <c r="A26" s="27" t="s">
        <v>33</v>
      </c>
      <c r="B26" s="30">
        <v>784</v>
      </c>
      <c r="C26" s="31">
        <v>297</v>
      </c>
      <c r="D26" s="31">
        <v>56</v>
      </c>
      <c r="E26" s="31">
        <v>24</v>
      </c>
      <c r="F26" s="31">
        <v>6</v>
      </c>
      <c r="G26" s="31">
        <v>5</v>
      </c>
      <c r="H26" s="31">
        <v>1</v>
      </c>
      <c r="I26" s="31">
        <v>0</v>
      </c>
      <c r="J26" s="31">
        <v>0</v>
      </c>
      <c r="K26" s="30">
        <f>SUM(B26:J26)</f>
        <v>1173</v>
      </c>
      <c r="L26" s="27">
        <f>K26-'2016'!K26</f>
        <v>0</v>
      </c>
    </row>
    <row r="27" spans="1:12" ht="13" x14ac:dyDescent="0.3">
      <c r="A27" s="27" t="s">
        <v>34</v>
      </c>
      <c r="B27" s="30">
        <v>390</v>
      </c>
      <c r="C27" s="31">
        <v>152</v>
      </c>
      <c r="D27" s="31">
        <v>254</v>
      </c>
      <c r="E27" s="31">
        <v>130</v>
      </c>
      <c r="F27" s="31">
        <v>89</v>
      </c>
      <c r="G27" s="31">
        <v>43</v>
      </c>
      <c r="H27" s="31">
        <v>8</v>
      </c>
      <c r="I27" s="31">
        <v>0</v>
      </c>
      <c r="J27" s="31">
        <v>0</v>
      </c>
      <c r="K27" s="30">
        <f>SUM(B27:J27)</f>
        <v>1066</v>
      </c>
      <c r="L27" s="27">
        <f>K27-'2016'!K27</f>
        <v>5</v>
      </c>
    </row>
    <row r="28" spans="1:12" ht="13" x14ac:dyDescent="0.3">
      <c r="A28" s="27" t="s">
        <v>35</v>
      </c>
      <c r="B28" s="30">
        <v>6</v>
      </c>
      <c r="C28" s="31">
        <v>6</v>
      </c>
      <c r="D28" s="31">
        <v>7</v>
      </c>
      <c r="E28" s="31">
        <v>8</v>
      </c>
      <c r="F28" s="31">
        <v>12</v>
      </c>
      <c r="G28" s="31">
        <v>4</v>
      </c>
      <c r="H28" s="31">
        <v>2</v>
      </c>
      <c r="I28" s="31">
        <v>0</v>
      </c>
      <c r="J28" s="31">
        <v>0</v>
      </c>
      <c r="K28" s="30">
        <f>SUM(B28:J28)</f>
        <v>45</v>
      </c>
      <c r="L28" s="27">
        <f>K28-'2016'!K28</f>
        <v>0</v>
      </c>
    </row>
    <row r="29" spans="1:12" ht="13" x14ac:dyDescent="0.3">
      <c r="A29" s="27" t="s">
        <v>36</v>
      </c>
      <c r="B29" s="30">
        <v>11</v>
      </c>
      <c r="C29" s="31">
        <v>12</v>
      </c>
      <c r="D29" s="31">
        <v>10</v>
      </c>
      <c r="E29" s="31">
        <v>9</v>
      </c>
      <c r="F29" s="31">
        <v>7</v>
      </c>
      <c r="G29" s="31">
        <v>7</v>
      </c>
      <c r="H29" s="31">
        <v>6</v>
      </c>
      <c r="I29" s="31">
        <v>0</v>
      </c>
      <c r="J29" s="31">
        <v>0</v>
      </c>
      <c r="K29" s="30">
        <f t="shared" si="0"/>
        <v>62</v>
      </c>
      <c r="L29" s="27">
        <f>K29-'2016'!K29</f>
        <v>0</v>
      </c>
    </row>
    <row r="30" spans="1:12" ht="13" x14ac:dyDescent="0.3">
      <c r="A30" s="27" t="s">
        <v>37</v>
      </c>
      <c r="B30" s="30">
        <v>72</v>
      </c>
      <c r="C30" s="31">
        <v>21</v>
      </c>
      <c r="D30" s="31">
        <v>18</v>
      </c>
      <c r="E30" s="31">
        <v>19</v>
      </c>
      <c r="F30" s="31">
        <v>25</v>
      </c>
      <c r="G30" s="31">
        <v>10</v>
      </c>
      <c r="H30" s="31">
        <v>7</v>
      </c>
      <c r="I30" s="31">
        <v>0</v>
      </c>
      <c r="J30" s="31">
        <v>0</v>
      </c>
      <c r="K30" s="30">
        <f>SUM(B30:J30)</f>
        <v>172</v>
      </c>
      <c r="L30" s="27">
        <f>K30-'2016'!K30</f>
        <v>0</v>
      </c>
    </row>
    <row r="31" spans="1:12" ht="13" x14ac:dyDescent="0.3">
      <c r="A31" s="27" t="s">
        <v>38</v>
      </c>
      <c r="B31" s="30">
        <v>512</v>
      </c>
      <c r="C31" s="31">
        <v>191</v>
      </c>
      <c r="D31" s="31">
        <v>339</v>
      </c>
      <c r="E31" s="31">
        <v>176</v>
      </c>
      <c r="F31" s="31">
        <v>136</v>
      </c>
      <c r="G31" s="31">
        <v>55</v>
      </c>
      <c r="H31" s="31">
        <v>20</v>
      </c>
      <c r="I31" s="31">
        <v>4</v>
      </c>
      <c r="J31" s="31">
        <v>0</v>
      </c>
      <c r="K31" s="30">
        <f t="shared" si="0"/>
        <v>1433</v>
      </c>
      <c r="L31" s="27">
        <f>K31-'2016'!K31</f>
        <v>2</v>
      </c>
    </row>
    <row r="32" spans="1:12" ht="13" x14ac:dyDescent="0.3">
      <c r="A32" s="27" t="s">
        <v>39</v>
      </c>
      <c r="B32" s="30">
        <v>16</v>
      </c>
      <c r="C32" s="31">
        <v>7</v>
      </c>
      <c r="D32" s="31">
        <v>0</v>
      </c>
      <c r="E32" s="31">
        <v>9</v>
      </c>
      <c r="F32" s="31">
        <v>6</v>
      </c>
      <c r="G32" s="31">
        <v>5</v>
      </c>
      <c r="H32" s="31">
        <v>4</v>
      </c>
      <c r="I32" s="31">
        <v>0</v>
      </c>
      <c r="J32" s="31">
        <v>0</v>
      </c>
      <c r="K32" s="30">
        <f t="shared" si="0"/>
        <v>47</v>
      </c>
      <c r="L32" s="27">
        <f>K32-'2016'!K32</f>
        <v>0</v>
      </c>
    </row>
    <row r="33" spans="1:12" ht="13" x14ac:dyDescent="0.3">
      <c r="A33" s="27" t="s">
        <v>40</v>
      </c>
      <c r="B33" s="30">
        <v>40</v>
      </c>
      <c r="C33" s="31">
        <v>20</v>
      </c>
      <c r="D33" s="31">
        <v>9</v>
      </c>
      <c r="E33" s="31">
        <v>2</v>
      </c>
      <c r="F33" s="31">
        <v>4</v>
      </c>
      <c r="G33" s="31">
        <v>9</v>
      </c>
      <c r="H33" s="31">
        <v>8</v>
      </c>
      <c r="I33" s="31">
        <v>0</v>
      </c>
      <c r="J33" s="31">
        <v>0</v>
      </c>
      <c r="K33" s="30">
        <f t="shared" si="0"/>
        <v>92</v>
      </c>
      <c r="L33" s="27">
        <f>K33-'2016'!K33</f>
        <v>1</v>
      </c>
    </row>
    <row r="34" spans="1:12" ht="13" x14ac:dyDescent="0.3">
      <c r="A34" s="27" t="s">
        <v>41</v>
      </c>
      <c r="B34" s="30">
        <v>297</v>
      </c>
      <c r="C34" s="31">
        <v>351</v>
      </c>
      <c r="D34" s="31">
        <v>378</v>
      </c>
      <c r="E34" s="31">
        <v>428</v>
      </c>
      <c r="F34" s="31">
        <v>149</v>
      </c>
      <c r="G34" s="31">
        <v>39</v>
      </c>
      <c r="H34" s="31">
        <v>11</v>
      </c>
      <c r="I34" s="31">
        <v>0</v>
      </c>
      <c r="J34" s="31">
        <v>0</v>
      </c>
      <c r="K34" s="30">
        <f t="shared" si="0"/>
        <v>1653</v>
      </c>
      <c r="L34" s="27">
        <f>K34-'2016'!K34</f>
        <v>0</v>
      </c>
    </row>
    <row r="35" spans="1:12" ht="13" x14ac:dyDescent="0.3">
      <c r="A35" s="27" t="s">
        <v>42</v>
      </c>
      <c r="B35" s="30">
        <v>352</v>
      </c>
      <c r="C35" s="31">
        <v>31</v>
      </c>
      <c r="D35" s="31">
        <v>48</v>
      </c>
      <c r="E35" s="31">
        <v>23</v>
      </c>
      <c r="F35" s="31">
        <v>7</v>
      </c>
      <c r="G35" s="31">
        <v>0</v>
      </c>
      <c r="H35" s="31">
        <v>0</v>
      </c>
      <c r="I35" s="31">
        <v>0</v>
      </c>
      <c r="J35" s="31">
        <v>0</v>
      </c>
      <c r="K35" s="30">
        <f t="shared" si="0"/>
        <v>461</v>
      </c>
      <c r="L35" s="27">
        <f>K35-'2016'!K35</f>
        <v>0</v>
      </c>
    </row>
    <row r="36" spans="1:12" ht="13" x14ac:dyDescent="0.3">
      <c r="A36" s="27" t="s">
        <v>43</v>
      </c>
      <c r="B36" s="30">
        <v>55</v>
      </c>
      <c r="C36" s="31">
        <v>22</v>
      </c>
      <c r="D36" s="31">
        <v>28</v>
      </c>
      <c r="E36" s="31">
        <v>11</v>
      </c>
      <c r="F36" s="31">
        <v>9</v>
      </c>
      <c r="G36" s="31">
        <v>0</v>
      </c>
      <c r="H36" s="31">
        <v>1</v>
      </c>
      <c r="I36" s="31">
        <v>0</v>
      </c>
      <c r="J36" s="31">
        <v>0</v>
      </c>
      <c r="K36" s="30">
        <f t="shared" si="0"/>
        <v>126</v>
      </c>
      <c r="L36" s="27">
        <f>K36-'2016'!K36</f>
        <v>0</v>
      </c>
    </row>
    <row r="37" spans="1:12" ht="13" x14ac:dyDescent="0.3">
      <c r="A37" s="27" t="s">
        <v>44</v>
      </c>
      <c r="B37" s="30">
        <v>58</v>
      </c>
      <c r="C37" s="31">
        <v>21</v>
      </c>
      <c r="D37" s="31">
        <v>9</v>
      </c>
      <c r="E37" s="31">
        <v>20</v>
      </c>
      <c r="F37" s="31">
        <v>18</v>
      </c>
      <c r="G37" s="31">
        <v>25</v>
      </c>
      <c r="H37" s="31">
        <v>25</v>
      </c>
      <c r="I37" s="31">
        <v>0</v>
      </c>
      <c r="J37" s="31">
        <v>0</v>
      </c>
      <c r="K37" s="31">
        <f t="shared" si="0"/>
        <v>176</v>
      </c>
      <c r="L37" s="27">
        <f>K37-'2016'!K37</f>
        <v>2</v>
      </c>
    </row>
    <row r="38" spans="1:12" ht="13" x14ac:dyDescent="0.3">
      <c r="A38" s="27" t="s">
        <v>45</v>
      </c>
      <c r="B38" s="30">
        <v>64</v>
      </c>
      <c r="C38" s="31">
        <v>41</v>
      </c>
      <c r="D38" s="31">
        <v>24</v>
      </c>
      <c r="E38" s="31">
        <v>35</v>
      </c>
      <c r="F38" s="31">
        <v>19</v>
      </c>
      <c r="G38" s="31">
        <v>11</v>
      </c>
      <c r="H38" s="31">
        <v>6</v>
      </c>
      <c r="I38" s="31">
        <v>0</v>
      </c>
      <c r="J38" s="31">
        <v>0</v>
      </c>
      <c r="K38" s="31">
        <f t="shared" si="0"/>
        <v>200</v>
      </c>
      <c r="L38" s="27">
        <f>K38-'2016'!K38</f>
        <v>1</v>
      </c>
    </row>
    <row r="39" spans="1:12" ht="13" x14ac:dyDescent="0.3">
      <c r="A39" s="27" t="s">
        <v>46</v>
      </c>
      <c r="B39" s="30">
        <v>19</v>
      </c>
      <c r="C39" s="31">
        <v>18</v>
      </c>
      <c r="D39" s="31">
        <v>15</v>
      </c>
      <c r="E39" s="31">
        <v>19</v>
      </c>
      <c r="F39" s="31">
        <v>12</v>
      </c>
      <c r="G39" s="31">
        <v>12</v>
      </c>
      <c r="H39" s="31">
        <v>7</v>
      </c>
      <c r="I39" s="31">
        <v>0</v>
      </c>
      <c r="J39" s="31">
        <v>0</v>
      </c>
      <c r="K39" s="31">
        <f>SUM(B39:J39)</f>
        <v>102</v>
      </c>
      <c r="L39" s="27">
        <f>K39-'2016'!K39</f>
        <v>0</v>
      </c>
    </row>
    <row r="40" spans="1:12" ht="13" x14ac:dyDescent="0.3">
      <c r="A40" s="27" t="s">
        <v>47</v>
      </c>
      <c r="B40" s="30">
        <v>269</v>
      </c>
      <c r="C40" s="31">
        <v>125</v>
      </c>
      <c r="D40" s="31">
        <v>235</v>
      </c>
      <c r="E40" s="31">
        <v>238</v>
      </c>
      <c r="F40" s="31">
        <v>94</v>
      </c>
      <c r="G40" s="31">
        <v>39</v>
      </c>
      <c r="H40" s="31">
        <v>27</v>
      </c>
      <c r="I40" s="31">
        <v>1</v>
      </c>
      <c r="J40" s="31">
        <v>0</v>
      </c>
      <c r="K40" s="30">
        <f t="shared" si="0"/>
        <v>1028</v>
      </c>
      <c r="L40" s="27">
        <f>K40-'2016'!K40</f>
        <v>0</v>
      </c>
    </row>
    <row r="41" spans="1:12" ht="13" x14ac:dyDescent="0.3">
      <c r="A41" s="27" t="s">
        <v>48</v>
      </c>
      <c r="B41" s="30">
        <v>172</v>
      </c>
      <c r="C41" s="31">
        <v>52</v>
      </c>
      <c r="D41" s="31">
        <v>39</v>
      </c>
      <c r="E41" s="31">
        <v>25</v>
      </c>
      <c r="F41" s="31">
        <v>26</v>
      </c>
      <c r="G41" s="31">
        <v>6</v>
      </c>
      <c r="H41" s="31">
        <v>3</v>
      </c>
      <c r="I41" s="31">
        <v>1</v>
      </c>
      <c r="J41" s="31">
        <v>0</v>
      </c>
      <c r="K41" s="30">
        <f t="shared" si="0"/>
        <v>324</v>
      </c>
      <c r="L41" s="27">
        <f>K41-'2016'!K41</f>
        <v>2</v>
      </c>
    </row>
    <row r="42" spans="1:12" ht="13" x14ac:dyDescent="0.3">
      <c r="A42" s="27" t="s">
        <v>49</v>
      </c>
      <c r="B42" s="30">
        <v>396</v>
      </c>
      <c r="C42" s="31">
        <v>71</v>
      </c>
      <c r="D42" s="31">
        <v>62</v>
      </c>
      <c r="E42" s="31">
        <v>17</v>
      </c>
      <c r="F42" s="31">
        <v>7</v>
      </c>
      <c r="G42" s="31">
        <v>0</v>
      </c>
      <c r="H42" s="31">
        <v>1</v>
      </c>
      <c r="I42" s="31">
        <v>0</v>
      </c>
      <c r="J42" s="31">
        <v>0</v>
      </c>
      <c r="K42" s="30">
        <f t="shared" si="0"/>
        <v>554</v>
      </c>
      <c r="L42" s="27">
        <f>K42-'2016'!K42</f>
        <v>1</v>
      </c>
    </row>
    <row r="43" spans="1:12" ht="13" x14ac:dyDescent="0.3">
      <c r="A43" s="27" t="s">
        <v>50</v>
      </c>
      <c r="B43" s="30">
        <v>38</v>
      </c>
      <c r="C43" s="31">
        <v>25</v>
      </c>
      <c r="D43" s="31">
        <v>19</v>
      </c>
      <c r="E43" s="31">
        <v>12</v>
      </c>
      <c r="F43" s="31">
        <v>9</v>
      </c>
      <c r="G43" s="31">
        <v>12</v>
      </c>
      <c r="H43" s="31">
        <v>8</v>
      </c>
      <c r="I43" s="31">
        <v>1</v>
      </c>
      <c r="J43" s="31">
        <v>0</v>
      </c>
      <c r="K43" s="30">
        <f t="shared" si="0"/>
        <v>124</v>
      </c>
      <c r="L43" s="27">
        <f>K43-'2016'!K43</f>
        <v>0</v>
      </c>
    </row>
    <row r="44" spans="1:12" ht="13" x14ac:dyDescent="0.3">
      <c r="A44" s="27" t="s">
        <v>51</v>
      </c>
      <c r="B44" s="30">
        <v>259</v>
      </c>
      <c r="C44" s="31">
        <v>185</v>
      </c>
      <c r="D44" s="31">
        <v>116</v>
      </c>
      <c r="E44" s="31">
        <v>113</v>
      </c>
      <c r="F44" s="31">
        <v>49</v>
      </c>
      <c r="G44" s="31">
        <v>35</v>
      </c>
      <c r="H44" s="31">
        <v>7</v>
      </c>
      <c r="I44" s="31">
        <v>0</v>
      </c>
      <c r="J44" s="31">
        <v>0</v>
      </c>
      <c r="K44" s="30">
        <f t="shared" si="0"/>
        <v>764</v>
      </c>
      <c r="L44" s="27">
        <f>K44-'2016'!K44</f>
        <v>9</v>
      </c>
    </row>
    <row r="45" spans="1:12" ht="13" x14ac:dyDescent="0.3">
      <c r="A45" s="27" t="s">
        <v>52</v>
      </c>
      <c r="B45" s="30">
        <v>59</v>
      </c>
      <c r="C45" s="31">
        <v>16</v>
      </c>
      <c r="D45" s="31">
        <v>26</v>
      </c>
      <c r="E45" s="31">
        <v>29</v>
      </c>
      <c r="F45" s="31">
        <v>10</v>
      </c>
      <c r="G45" s="31">
        <v>8</v>
      </c>
      <c r="H45" s="31">
        <v>5</v>
      </c>
      <c r="I45" s="31">
        <v>0</v>
      </c>
      <c r="J45" s="31">
        <v>0</v>
      </c>
      <c r="K45" s="30">
        <f t="shared" si="0"/>
        <v>153</v>
      </c>
      <c r="L45" s="27">
        <f>K45-'2016'!K45</f>
        <v>1</v>
      </c>
    </row>
    <row r="46" spans="1:12" ht="13" x14ac:dyDescent="0.3">
      <c r="A46" s="27" t="s">
        <v>53</v>
      </c>
      <c r="B46" s="30">
        <v>15</v>
      </c>
      <c r="C46" s="31">
        <v>11</v>
      </c>
      <c r="D46" s="31">
        <v>30</v>
      </c>
      <c r="E46" s="31">
        <v>10</v>
      </c>
      <c r="F46" s="31">
        <v>22</v>
      </c>
      <c r="G46" s="31">
        <v>9</v>
      </c>
      <c r="H46" s="31">
        <v>0</v>
      </c>
      <c r="I46" s="31">
        <v>0</v>
      </c>
      <c r="J46" s="31">
        <v>0</v>
      </c>
      <c r="K46" s="30">
        <f t="shared" si="0"/>
        <v>97</v>
      </c>
      <c r="L46" s="27">
        <f>K46-'2016'!K46</f>
        <v>1</v>
      </c>
    </row>
    <row r="47" spans="1:12" ht="13" x14ac:dyDescent="0.3">
      <c r="A47" s="27" t="s">
        <v>54</v>
      </c>
      <c r="B47" s="30">
        <v>155</v>
      </c>
      <c r="C47" s="31">
        <v>59</v>
      </c>
      <c r="D47" s="31">
        <v>81</v>
      </c>
      <c r="E47" s="31">
        <v>94</v>
      </c>
      <c r="F47" s="31">
        <v>43</v>
      </c>
      <c r="G47" s="31">
        <v>14</v>
      </c>
      <c r="H47" s="31">
        <v>6</v>
      </c>
      <c r="I47" s="31">
        <v>0</v>
      </c>
      <c r="J47" s="31">
        <v>0</v>
      </c>
      <c r="K47" s="31">
        <f>SUM(B47:J47)</f>
        <v>452</v>
      </c>
      <c r="L47" s="27">
        <f>K47-'2016'!K47</f>
        <v>3</v>
      </c>
    </row>
    <row r="48" spans="1:12" ht="13" x14ac:dyDescent="0.3">
      <c r="A48" s="27" t="s">
        <v>55</v>
      </c>
      <c r="B48" s="30">
        <v>954</v>
      </c>
      <c r="C48" s="31">
        <v>472</v>
      </c>
      <c r="D48" s="31">
        <v>429</v>
      </c>
      <c r="E48" s="31">
        <v>158</v>
      </c>
      <c r="F48" s="31">
        <v>92</v>
      </c>
      <c r="G48" s="31">
        <v>16</v>
      </c>
      <c r="H48" s="31">
        <v>6</v>
      </c>
      <c r="I48" s="31">
        <v>0</v>
      </c>
      <c r="J48" s="31">
        <v>0</v>
      </c>
      <c r="K48" s="31">
        <f t="shared" si="0"/>
        <v>2127</v>
      </c>
      <c r="L48" s="27">
        <f>K48-'2016'!K48</f>
        <v>15</v>
      </c>
    </row>
    <row r="49" spans="1:12" ht="13" x14ac:dyDescent="0.3">
      <c r="A49" s="27" t="s">
        <v>56</v>
      </c>
      <c r="B49" s="30">
        <v>86</v>
      </c>
      <c r="C49" s="31">
        <v>40</v>
      </c>
      <c r="D49" s="31">
        <v>40</v>
      </c>
      <c r="E49" s="31">
        <v>29</v>
      </c>
      <c r="F49" s="31">
        <v>26</v>
      </c>
      <c r="G49" s="31">
        <v>10</v>
      </c>
      <c r="H49" s="31">
        <v>6</v>
      </c>
      <c r="I49" s="31">
        <v>0</v>
      </c>
      <c r="J49" s="31">
        <v>0</v>
      </c>
      <c r="K49" s="31">
        <f t="shared" si="0"/>
        <v>237</v>
      </c>
      <c r="L49" s="27">
        <f>K49-'2016'!K49</f>
        <v>0</v>
      </c>
    </row>
    <row r="50" spans="1:12" ht="13" x14ac:dyDescent="0.3">
      <c r="A50" s="27" t="s">
        <v>57</v>
      </c>
      <c r="B50" s="30">
        <v>54</v>
      </c>
      <c r="C50" s="31">
        <v>33</v>
      </c>
      <c r="D50" s="31">
        <v>43</v>
      </c>
      <c r="E50" s="31">
        <v>37</v>
      </c>
      <c r="F50" s="31">
        <v>32</v>
      </c>
      <c r="G50" s="31">
        <v>30</v>
      </c>
      <c r="H50" s="31">
        <v>4</v>
      </c>
      <c r="I50" s="31">
        <v>1</v>
      </c>
      <c r="J50" s="31">
        <v>0</v>
      </c>
      <c r="K50" s="30">
        <f t="shared" si="0"/>
        <v>234</v>
      </c>
      <c r="L50" s="27">
        <f>K50-'2016'!K50</f>
        <v>0</v>
      </c>
    </row>
    <row r="51" spans="1:12" ht="13" x14ac:dyDescent="0.3">
      <c r="A51" s="27" t="s">
        <v>58</v>
      </c>
      <c r="B51" s="30">
        <v>168</v>
      </c>
      <c r="C51" s="31">
        <v>65</v>
      </c>
      <c r="D51" s="31">
        <v>99</v>
      </c>
      <c r="E51" s="31">
        <v>143</v>
      </c>
      <c r="F51" s="31">
        <v>115</v>
      </c>
      <c r="G51" s="31">
        <v>28</v>
      </c>
      <c r="H51" s="31">
        <v>6</v>
      </c>
      <c r="I51" s="31">
        <v>1</v>
      </c>
      <c r="J51" s="31">
        <v>0</v>
      </c>
      <c r="K51" s="30">
        <f t="shared" si="0"/>
        <v>625</v>
      </c>
      <c r="L51" s="27">
        <f>K51-'2016'!K51</f>
        <v>-1</v>
      </c>
    </row>
    <row r="52" spans="1:12" ht="13" x14ac:dyDescent="0.3">
      <c r="A52" s="27" t="s">
        <v>59</v>
      </c>
      <c r="B52" s="30">
        <v>389</v>
      </c>
      <c r="C52" s="31">
        <v>12</v>
      </c>
      <c r="D52" s="31">
        <v>7</v>
      </c>
      <c r="E52" s="31">
        <v>9</v>
      </c>
      <c r="F52" s="31">
        <v>2</v>
      </c>
      <c r="G52" s="31">
        <v>0</v>
      </c>
      <c r="H52" s="31">
        <v>1</v>
      </c>
      <c r="I52" s="31">
        <v>0</v>
      </c>
      <c r="J52" s="31">
        <v>0</v>
      </c>
      <c r="K52" s="30">
        <f t="shared" si="0"/>
        <v>420</v>
      </c>
      <c r="L52" s="27">
        <f>K52-'2016'!K52</f>
        <v>17</v>
      </c>
    </row>
    <row r="53" spans="1:12" ht="13" x14ac:dyDescent="0.3">
      <c r="A53" s="27" t="s">
        <v>60</v>
      </c>
      <c r="B53" s="30">
        <v>32</v>
      </c>
      <c r="C53" s="31">
        <v>9</v>
      </c>
      <c r="D53" s="31">
        <v>33</v>
      </c>
      <c r="E53" s="31">
        <v>19</v>
      </c>
      <c r="F53" s="31">
        <v>9</v>
      </c>
      <c r="G53" s="31">
        <v>1</v>
      </c>
      <c r="H53" s="31">
        <v>3</v>
      </c>
      <c r="I53" s="31">
        <v>0</v>
      </c>
      <c r="J53" s="31">
        <v>0</v>
      </c>
      <c r="K53" s="30">
        <f>SUM(B53:J53)</f>
        <v>106</v>
      </c>
      <c r="L53" s="27">
        <f>K53-'2016'!K53</f>
        <v>0</v>
      </c>
    </row>
    <row r="54" spans="1:12" ht="13" x14ac:dyDescent="0.3">
      <c r="A54" s="27" t="s">
        <v>61</v>
      </c>
      <c r="B54" s="30">
        <v>320</v>
      </c>
      <c r="C54" s="31">
        <v>156</v>
      </c>
      <c r="D54" s="31">
        <v>240</v>
      </c>
      <c r="E54" s="31">
        <v>265</v>
      </c>
      <c r="F54" s="31">
        <v>202</v>
      </c>
      <c r="G54" s="31">
        <v>135</v>
      </c>
      <c r="H54" s="31">
        <v>31</v>
      </c>
      <c r="I54" s="31">
        <v>0</v>
      </c>
      <c r="J54" s="31">
        <v>0</v>
      </c>
      <c r="K54" s="30">
        <f t="shared" si="0"/>
        <v>1349</v>
      </c>
      <c r="L54" s="27">
        <f>K54-'2016'!K54</f>
        <v>8</v>
      </c>
    </row>
    <row r="55" spans="1:12" ht="13" x14ac:dyDescent="0.3">
      <c r="A55" s="27" t="s">
        <v>62</v>
      </c>
      <c r="B55" s="30">
        <v>746</v>
      </c>
      <c r="C55" s="31">
        <v>373</v>
      </c>
      <c r="D55" s="31">
        <v>489</v>
      </c>
      <c r="E55" s="31">
        <v>296</v>
      </c>
      <c r="F55" s="31">
        <v>192</v>
      </c>
      <c r="G55" s="31">
        <v>62</v>
      </c>
      <c r="H55" s="31">
        <v>7</v>
      </c>
      <c r="I55" s="31">
        <v>1</v>
      </c>
      <c r="J55" s="31">
        <v>0</v>
      </c>
      <c r="K55" s="30">
        <f t="shared" si="0"/>
        <v>2166</v>
      </c>
      <c r="L55" s="27">
        <f>K55-'2016'!K55</f>
        <v>5</v>
      </c>
    </row>
    <row r="56" spans="1:12" ht="13" x14ac:dyDescent="0.3">
      <c r="A56" s="27" t="s">
        <v>63</v>
      </c>
      <c r="B56" s="30">
        <v>76</v>
      </c>
      <c r="C56" s="31">
        <v>15</v>
      </c>
      <c r="D56" s="31">
        <v>34</v>
      </c>
      <c r="E56" s="31">
        <v>32</v>
      </c>
      <c r="F56" s="31">
        <v>22</v>
      </c>
      <c r="G56" s="31">
        <v>8</v>
      </c>
      <c r="H56" s="31">
        <v>3</v>
      </c>
      <c r="I56" s="31">
        <v>0</v>
      </c>
      <c r="J56" s="31">
        <v>0</v>
      </c>
      <c r="K56" s="30">
        <f t="shared" si="0"/>
        <v>190</v>
      </c>
      <c r="L56" s="27">
        <f>K56-'2016'!K56</f>
        <v>1</v>
      </c>
    </row>
    <row r="57" spans="1:12" ht="13" x14ac:dyDescent="0.3">
      <c r="A57" s="27" t="s">
        <v>64</v>
      </c>
      <c r="B57" s="30">
        <v>483</v>
      </c>
      <c r="C57" s="31">
        <v>349</v>
      </c>
      <c r="D57" s="31">
        <v>407</v>
      </c>
      <c r="E57" s="31">
        <v>430</v>
      </c>
      <c r="F57" s="31">
        <v>234</v>
      </c>
      <c r="G57" s="31">
        <v>99</v>
      </c>
      <c r="H57" s="31">
        <v>20</v>
      </c>
      <c r="I57" s="31">
        <v>1</v>
      </c>
      <c r="J57" s="31">
        <v>0</v>
      </c>
      <c r="K57" s="31">
        <f t="shared" si="0"/>
        <v>2023</v>
      </c>
      <c r="L57" s="27">
        <f>K57-'2016'!K57</f>
        <v>8</v>
      </c>
    </row>
    <row r="58" spans="1:12" ht="13" x14ac:dyDescent="0.3">
      <c r="A58" s="27" t="s">
        <v>65</v>
      </c>
      <c r="B58" s="30">
        <v>69</v>
      </c>
      <c r="C58" s="31">
        <v>18</v>
      </c>
      <c r="D58" s="31">
        <v>44</v>
      </c>
      <c r="E58" s="31">
        <v>37</v>
      </c>
      <c r="F58" s="31">
        <v>14</v>
      </c>
      <c r="G58" s="31">
        <v>7</v>
      </c>
      <c r="H58" s="31">
        <v>1</v>
      </c>
      <c r="I58" s="31">
        <v>0</v>
      </c>
      <c r="J58" s="31">
        <v>0</v>
      </c>
      <c r="K58" s="31">
        <f>SUM(B58:J58)</f>
        <v>190</v>
      </c>
      <c r="L58" s="27">
        <f>K58-'2016'!K58</f>
        <v>0</v>
      </c>
    </row>
    <row r="59" spans="1:12" ht="13" x14ac:dyDescent="0.3">
      <c r="A59" s="27" t="s">
        <v>66</v>
      </c>
      <c r="B59" s="30">
        <v>259</v>
      </c>
      <c r="C59" s="31">
        <v>259</v>
      </c>
      <c r="D59" s="31">
        <v>440</v>
      </c>
      <c r="E59" s="31">
        <v>531</v>
      </c>
      <c r="F59" s="31">
        <v>316</v>
      </c>
      <c r="G59" s="31">
        <v>131</v>
      </c>
      <c r="H59" s="31">
        <v>41</v>
      </c>
      <c r="I59" s="31">
        <v>1</v>
      </c>
      <c r="J59" s="31">
        <v>0</v>
      </c>
      <c r="K59" s="31">
        <f t="shared" si="0"/>
        <v>1978</v>
      </c>
      <c r="L59" s="27">
        <f>K59-'2016'!K59</f>
        <v>4</v>
      </c>
    </row>
    <row r="60" spans="1:12" ht="13" x14ac:dyDescent="0.3">
      <c r="A60" s="27" t="s">
        <v>67</v>
      </c>
      <c r="B60" s="30">
        <v>560</v>
      </c>
      <c r="C60" s="31">
        <v>57</v>
      </c>
      <c r="D60" s="31">
        <v>94</v>
      </c>
      <c r="E60" s="31">
        <v>73</v>
      </c>
      <c r="F60" s="31">
        <v>33</v>
      </c>
      <c r="G60" s="31">
        <v>4</v>
      </c>
      <c r="H60" s="31">
        <v>3</v>
      </c>
      <c r="I60" s="31">
        <v>0</v>
      </c>
      <c r="J60" s="31">
        <v>0</v>
      </c>
      <c r="K60" s="30">
        <f>SUM(B60:J60)</f>
        <v>824</v>
      </c>
      <c r="L60" s="27">
        <f>K60-'2016'!K60</f>
        <v>3</v>
      </c>
    </row>
    <row r="61" spans="1:12" ht="13" x14ac:dyDescent="0.3">
      <c r="A61" s="27" t="s">
        <v>68</v>
      </c>
      <c r="B61" s="30">
        <v>103</v>
      </c>
      <c r="C61" s="31">
        <v>16</v>
      </c>
      <c r="D61" s="31">
        <v>28</v>
      </c>
      <c r="E61" s="31">
        <v>17</v>
      </c>
      <c r="F61" s="31">
        <v>12</v>
      </c>
      <c r="G61" s="31">
        <v>1</v>
      </c>
      <c r="H61" s="31">
        <v>2</v>
      </c>
      <c r="I61" s="31">
        <v>0</v>
      </c>
      <c r="J61" s="31">
        <v>0</v>
      </c>
      <c r="K61" s="30">
        <f t="shared" si="0"/>
        <v>179</v>
      </c>
      <c r="L61" s="27">
        <f>K61-'2016'!K61</f>
        <v>0</v>
      </c>
    </row>
    <row r="62" spans="1:12" ht="13" x14ac:dyDescent="0.3">
      <c r="A62" s="27" t="s">
        <v>69</v>
      </c>
      <c r="B62" s="30">
        <v>178</v>
      </c>
      <c r="C62" s="31">
        <v>68</v>
      </c>
      <c r="D62" s="31">
        <v>124</v>
      </c>
      <c r="E62" s="31">
        <v>108</v>
      </c>
      <c r="F62" s="31">
        <v>66</v>
      </c>
      <c r="G62" s="31">
        <v>24</v>
      </c>
      <c r="H62" s="31">
        <v>11</v>
      </c>
      <c r="I62" s="31">
        <v>0</v>
      </c>
      <c r="J62" s="31">
        <v>0</v>
      </c>
      <c r="K62" s="30">
        <f>SUM(B62:J62)</f>
        <v>579</v>
      </c>
      <c r="L62" s="27">
        <f>K62-'2016'!K62</f>
        <v>2</v>
      </c>
    </row>
    <row r="63" spans="1:12" ht="13" x14ac:dyDescent="0.3">
      <c r="A63" s="27" t="s">
        <v>70</v>
      </c>
      <c r="B63" s="30">
        <v>133</v>
      </c>
      <c r="C63" s="31">
        <v>28</v>
      </c>
      <c r="D63" s="31">
        <v>96</v>
      </c>
      <c r="E63" s="31">
        <v>49</v>
      </c>
      <c r="F63" s="31">
        <v>24</v>
      </c>
      <c r="G63" s="31">
        <v>11</v>
      </c>
      <c r="H63" s="31">
        <v>5</v>
      </c>
      <c r="I63" s="31">
        <v>1</v>
      </c>
      <c r="J63" s="31">
        <v>0</v>
      </c>
      <c r="K63" s="30">
        <f t="shared" si="0"/>
        <v>347</v>
      </c>
      <c r="L63" s="27">
        <f>K63-'2016'!K63</f>
        <v>1</v>
      </c>
    </row>
    <row r="64" spans="1:12" ht="13" x14ac:dyDescent="0.3">
      <c r="A64" s="27" t="s">
        <v>71</v>
      </c>
      <c r="B64" s="30">
        <v>47</v>
      </c>
      <c r="C64" s="31">
        <v>21</v>
      </c>
      <c r="D64" s="31">
        <v>30</v>
      </c>
      <c r="E64" s="31">
        <v>50</v>
      </c>
      <c r="F64" s="31">
        <v>44</v>
      </c>
      <c r="G64" s="31">
        <v>16</v>
      </c>
      <c r="H64" s="31">
        <v>1</v>
      </c>
      <c r="I64" s="31">
        <v>0</v>
      </c>
      <c r="J64" s="31">
        <v>0</v>
      </c>
      <c r="K64" s="30">
        <f t="shared" si="0"/>
        <v>209</v>
      </c>
      <c r="L64" s="27">
        <f>K64-'2016'!K64</f>
        <v>0</v>
      </c>
    </row>
    <row r="65" spans="1:12" ht="13" x14ac:dyDescent="0.3">
      <c r="A65" s="26" t="s">
        <v>10</v>
      </c>
      <c r="B65" s="26">
        <f t="shared" ref="B65:K65" si="1">SUM(B8:B64)</f>
        <v>35280</v>
      </c>
      <c r="C65" s="26">
        <f t="shared" si="1"/>
        <v>15458</v>
      </c>
      <c r="D65" s="26">
        <f t="shared" si="1"/>
        <v>11138</v>
      </c>
      <c r="E65" s="26">
        <f t="shared" si="1"/>
        <v>7467</v>
      </c>
      <c r="F65" s="26">
        <f t="shared" si="1"/>
        <v>3710</v>
      </c>
      <c r="G65" s="26">
        <f t="shared" si="1"/>
        <v>1514</v>
      </c>
      <c r="H65" s="26">
        <f t="shared" si="1"/>
        <v>510</v>
      </c>
      <c r="I65" s="26">
        <f t="shared" si="1"/>
        <v>30</v>
      </c>
      <c r="J65" s="26">
        <f t="shared" si="1"/>
        <v>0</v>
      </c>
      <c r="K65" s="26">
        <f t="shared" si="1"/>
        <v>75107</v>
      </c>
      <c r="L65" s="26">
        <f>SUM(L9:L64)</f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Kerry</dc:creator>
  <cp:lastModifiedBy>Joanne Aldridge (NELC)</cp:lastModifiedBy>
  <cp:lastPrinted>2012-08-16T09:39:42Z</cp:lastPrinted>
  <dcterms:created xsi:type="dcterms:W3CDTF">2012-01-30T13:56:14Z</dcterms:created>
  <dcterms:modified xsi:type="dcterms:W3CDTF">2023-11-02T10:01:28Z</dcterms:modified>
</cp:coreProperties>
</file>